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00" tabRatio="760"/>
  </bookViews>
  <sheets>
    <sheet name="新設住宅着工戸数傾向" sheetId="32" r:id="rId1"/>
    <sheet name="新設住宅着工戸数（月毎、市町村毎）4月" sheetId="28" r:id="rId2"/>
    <sheet name="新設住宅着工戸数年計" sheetId="29" r:id="rId3"/>
    <sheet name="用途別着工床面積（月毎、市町村毎）4月" sheetId="2" r:id="rId4"/>
    <sheet name="用途別着工床面積（年計、市町村毎）" sheetId="26" r:id="rId5"/>
    <sheet name="用途別着工床面積月別一覧" sheetId="27" r:id="rId6"/>
  </sheets>
  <externalReferences>
    <externalReference r:id="rId7"/>
  </externalReferences>
  <definedNames>
    <definedName name="_xlnm.Print_Area" localSheetId="1">'新設住宅着工戸数（月毎、市町村毎）4月'!$A$1:$Z$57</definedName>
    <definedName name="_xlnm.Print_Area" localSheetId="0">新設住宅着工戸数傾向!$A$1:$Q$57</definedName>
    <definedName name="_xlnm.Print_Area" localSheetId="4">'用途別着工床面積（年計、市町村毎）'!$A$1:$AC$59</definedName>
    <definedName name="_xlnm.Print_Area" localSheetId="5">用途別着工床面積月別一覧!$A$1:$AC$62</definedName>
  </definedNames>
  <calcPr calcId="125725"/>
</workbook>
</file>

<file path=xl/calcChain.xml><?xml version="1.0" encoding="utf-8"?>
<calcChain xmlns="http://schemas.openxmlformats.org/spreadsheetml/2006/main">
  <c r="G59" i="27"/>
  <c r="F59"/>
  <c r="E59"/>
  <c r="D59"/>
  <c r="C59" s="1"/>
  <c r="G58"/>
  <c r="F58"/>
  <c r="E58"/>
  <c r="D58"/>
  <c r="C58"/>
  <c r="G57"/>
  <c r="F57"/>
  <c r="E57"/>
  <c r="D57"/>
  <c r="C57" s="1"/>
  <c r="G56"/>
  <c r="F56"/>
  <c r="E56"/>
  <c r="D56"/>
  <c r="C56"/>
  <c r="G55"/>
  <c r="F55"/>
  <c r="E55"/>
  <c r="D55"/>
  <c r="C55" s="1"/>
  <c r="G54"/>
  <c r="F54"/>
  <c r="E54"/>
  <c r="D54"/>
  <c r="C54"/>
  <c r="G53"/>
  <c r="F53"/>
  <c r="E53"/>
  <c r="D53"/>
  <c r="C53" s="1"/>
  <c r="G52"/>
  <c r="F52"/>
  <c r="E52"/>
  <c r="D52"/>
  <c r="C52"/>
  <c r="G51"/>
  <c r="F51"/>
  <c r="E51"/>
  <c r="D51"/>
  <c r="C51" s="1"/>
  <c r="G50"/>
  <c r="F50"/>
  <c r="E50"/>
  <c r="D50"/>
  <c r="C50"/>
  <c r="G49"/>
  <c r="F49"/>
  <c r="E49"/>
  <c r="D49"/>
  <c r="C49" s="1"/>
  <c r="G48"/>
  <c r="F48"/>
  <c r="E48"/>
  <c r="D48"/>
  <c r="C48"/>
  <c r="G47"/>
  <c r="F47"/>
  <c r="E47"/>
  <c r="D47"/>
  <c r="C47" s="1"/>
  <c r="G46"/>
  <c r="F46"/>
  <c r="E46"/>
  <c r="D46"/>
  <c r="C46"/>
  <c r="G45"/>
  <c r="F45"/>
  <c r="E45"/>
  <c r="D45"/>
  <c r="C45" s="1"/>
  <c r="G44"/>
  <c r="F44"/>
  <c r="E44"/>
  <c r="D44"/>
  <c r="C44"/>
  <c r="G43"/>
  <c r="F43"/>
  <c r="E43"/>
  <c r="D43"/>
  <c r="C43" s="1"/>
  <c r="G42"/>
  <c r="F42"/>
  <c r="E42"/>
  <c r="D42"/>
  <c r="C42"/>
  <c r="G41"/>
  <c r="F41"/>
  <c r="E41"/>
  <c r="D41"/>
  <c r="C41" s="1"/>
  <c r="G40"/>
  <c r="F40"/>
  <c r="E40"/>
  <c r="D40"/>
  <c r="C40"/>
  <c r="G39"/>
  <c r="F39"/>
  <c r="E39"/>
  <c r="D39"/>
  <c r="C39" s="1"/>
  <c r="G38"/>
  <c r="F38"/>
  <c r="E38"/>
  <c r="D38"/>
  <c r="C38"/>
  <c r="G37"/>
  <c r="F37"/>
  <c r="E37"/>
  <c r="D37"/>
  <c r="C37" s="1"/>
  <c r="G36"/>
  <c r="F36"/>
  <c r="E36"/>
  <c r="D36"/>
  <c r="C36"/>
  <c r="G35"/>
  <c r="F35"/>
  <c r="E35"/>
  <c r="D35"/>
  <c r="C35" s="1"/>
  <c r="G34"/>
  <c r="F34"/>
  <c r="E34"/>
  <c r="D34"/>
  <c r="C34"/>
  <c r="G33"/>
  <c r="F33"/>
  <c r="E33"/>
  <c r="D33"/>
  <c r="C33" s="1"/>
  <c r="G32"/>
  <c r="F32"/>
  <c r="E32"/>
  <c r="D32"/>
  <c r="C32"/>
  <c r="G31"/>
  <c r="F31"/>
  <c r="E31"/>
  <c r="D31"/>
  <c r="C31" s="1"/>
  <c r="G30"/>
  <c r="F30"/>
  <c r="E30"/>
  <c r="D30"/>
  <c r="C30"/>
  <c r="G29"/>
  <c r="F29"/>
  <c r="E29"/>
  <c r="D29"/>
  <c r="C29" s="1"/>
  <c r="G28"/>
  <c r="F28"/>
  <c r="E28"/>
  <c r="D28"/>
  <c r="C28"/>
  <c r="G27"/>
  <c r="F27"/>
  <c r="E27"/>
  <c r="D27"/>
  <c r="C27" s="1"/>
  <c r="G26"/>
  <c r="F26"/>
  <c r="E26"/>
  <c r="D26"/>
  <c r="C26"/>
  <c r="G25"/>
  <c r="F25"/>
  <c r="E25"/>
  <c r="D25"/>
  <c r="C25" s="1"/>
  <c r="G24"/>
  <c r="F24"/>
  <c r="E24"/>
  <c r="D24"/>
  <c r="C24"/>
  <c r="G23"/>
  <c r="F23"/>
  <c r="E23"/>
  <c r="D23"/>
  <c r="C23" s="1"/>
  <c r="G22"/>
  <c r="F22"/>
  <c r="E22"/>
  <c r="D22"/>
  <c r="C22"/>
  <c r="G21"/>
  <c r="F21"/>
  <c r="E21"/>
  <c r="D21"/>
  <c r="C21" s="1"/>
  <c r="G20"/>
  <c r="F20"/>
  <c r="E20"/>
  <c r="D20"/>
  <c r="C20"/>
  <c r="G19"/>
  <c r="F19"/>
  <c r="E19"/>
  <c r="D19"/>
  <c r="C19" s="1"/>
  <c r="G18"/>
  <c r="F18"/>
  <c r="E18"/>
  <c r="D18"/>
  <c r="C18"/>
  <c r="G17"/>
  <c r="F17"/>
  <c r="E17"/>
  <c r="D17"/>
  <c r="C17" s="1"/>
  <c r="G16"/>
  <c r="F16"/>
  <c r="E16"/>
  <c r="D16"/>
  <c r="C16"/>
  <c r="G15"/>
  <c r="F15"/>
  <c r="E15"/>
  <c r="D15"/>
  <c r="C15" s="1"/>
  <c r="G14"/>
  <c r="F14"/>
  <c r="E14"/>
  <c r="D14"/>
  <c r="C14"/>
  <c r="G13"/>
  <c r="F13"/>
  <c r="E13"/>
  <c r="D13"/>
  <c r="C13" s="1"/>
  <c r="G12"/>
  <c r="F12"/>
  <c r="E12"/>
  <c r="D12"/>
  <c r="C12"/>
  <c r="G11"/>
  <c r="F11"/>
  <c r="E11"/>
  <c r="D11"/>
  <c r="C11" s="1"/>
  <c r="G10"/>
  <c r="F10"/>
  <c r="E10"/>
  <c r="D10"/>
  <c r="C10"/>
  <c r="G9"/>
  <c r="F9"/>
  <c r="E9"/>
  <c r="D9"/>
  <c r="C9" s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AC59" i="26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C30"/>
  <c r="AB30"/>
  <c r="AA30"/>
  <c r="Z30"/>
  <c r="Y30"/>
  <c r="X30"/>
  <c r="W30"/>
  <c r="V30"/>
  <c r="U30"/>
  <c r="S30"/>
  <c r="R30"/>
  <c r="Q30"/>
  <c r="P30"/>
  <c r="O30"/>
  <c r="N30"/>
  <c r="M30"/>
  <c r="L30"/>
  <c r="K30"/>
  <c r="J30"/>
  <c r="I30"/>
  <c r="H30"/>
  <c r="G30"/>
  <c r="F30"/>
  <c r="E30"/>
  <c r="D30"/>
  <c r="C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</calcChain>
</file>

<file path=xl/sharedStrings.xml><?xml version="1.0" encoding="utf-8"?>
<sst xmlns="http://schemas.openxmlformats.org/spreadsheetml/2006/main" count="540" uniqueCount="179">
  <si>
    <t>青森県</t>
  </si>
  <si>
    <t>建築物の用途 計</t>
  </si>
  <si>
    <t>居住専用住宅</t>
  </si>
  <si>
    <t>居住専用準住宅</t>
  </si>
  <si>
    <t>居住産業併用</t>
  </si>
  <si>
    <t>農林水産業用</t>
  </si>
  <si>
    <t>鉱業・建設業用</t>
  </si>
  <si>
    <t>製造業用</t>
  </si>
  <si>
    <t>電気・ガス・熱供給・水道業用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</si>
  <si>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</si>
  <si>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</si>
  <si>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</si>
  <si>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</si>
  <si>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</si>
  <si>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</si>
  <si>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</si>
  <si>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教育､学習支援業用</t>
  </si>
  <si>
    <t>その他のサービス業用</t>
  </si>
  <si>
    <t>公務用</t>
  </si>
  <si>
    <t>他に分類されない建築物</t>
  </si>
  <si>
    <t>青森県計</t>
  </si>
  <si>
    <t>市部計</t>
  </si>
  <si>
    <t>郡部計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</si>
  <si>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</si>
  <si>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</si>
  <si>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</si>
  <si>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</si>
  <si>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</si>
  <si>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</si>
  <si>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</si>
  <si>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</si>
  <si>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</si>
  <si>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東津軽郡</t>
  </si>
  <si>
    <t>平内町</t>
  </si>
  <si>
    <t>今別町</t>
  </si>
  <si>
    <t>蓬田村</t>
  </si>
  <si>
    <t>外ヶ浜町</t>
  </si>
  <si>
    <t>西津軽郡</t>
  </si>
  <si>
    <t>鯵ケ沢町</t>
  </si>
  <si>
    <t>深浦町</t>
  </si>
  <si>
    <t>中津軽郡</t>
  </si>
  <si>
    <t>西目屋村</t>
  </si>
  <si>
    <t>南津軽郡</t>
  </si>
  <si>
    <t>藤崎町</t>
  </si>
  <si>
    <t>大鰐町</t>
  </si>
  <si>
    <t>田舎館村</t>
  </si>
  <si>
    <t>北津軽郡</t>
  </si>
  <si>
    <t>板柳町</t>
  </si>
  <si>
    <t>鶴田町</t>
  </si>
  <si>
    <t>中泊町</t>
  </si>
  <si>
    <t>上北郡</t>
  </si>
  <si>
    <t>野辺地町</t>
  </si>
  <si>
    <t>七戸町</t>
  </si>
  <si>
    <t>六戸町</t>
  </si>
  <si>
    <t>横浜町</t>
  </si>
  <si>
    <t>東北町</t>
  </si>
  <si>
    <t>六ケ所村</t>
  </si>
  <si>
    <t>下北郡</t>
  </si>
  <si>
    <t>大間町</t>
  </si>
  <si>
    <t>東通村</t>
  </si>
  <si>
    <t>風間浦村</t>
  </si>
  <si>
    <t>佐井村</t>
  </si>
  <si>
    <t>三戸郡</t>
  </si>
  <si>
    <t>三戸町</t>
  </si>
  <si>
    <t>五戸町</t>
  </si>
  <si>
    <t>田子町</t>
  </si>
  <si>
    <t>南部町</t>
  </si>
  <si>
    <t>階上町</t>
  </si>
  <si>
    <t>新郷村</t>
  </si>
  <si>
    <t>構造 計</t>
  </si>
  <si>
    <t>木造</t>
  </si>
  <si>
    <t>非木造計</t>
  </si>
  <si>
    <t>ＳＲＣ</t>
  </si>
  <si>
    <t>ＲＣ</t>
  </si>
  <si>
    <t>Ｓ</t>
  </si>
  <si>
    <t>ＣＢ</t>
  </si>
  <si>
    <t>その他</t>
  </si>
  <si>
    <t>平川市</t>
    <rPh sb="0" eb="2">
      <t>ヒラカワ</t>
    </rPh>
    <rPh sb="2" eb="3">
      <t>シ</t>
    </rPh>
    <phoneticPr fontId="2"/>
  </si>
  <si>
    <t>　</t>
    <phoneticPr fontId="2"/>
  </si>
  <si>
    <t>用途別</t>
    <rPh sb="0" eb="3">
      <t>ヨウトベツ</t>
    </rPh>
    <phoneticPr fontId="2"/>
  </si>
  <si>
    <t>構造別</t>
    <rPh sb="0" eb="2">
      <t>コウゾウ</t>
    </rPh>
    <rPh sb="2" eb="3">
      <t>ベツ</t>
    </rPh>
    <phoneticPr fontId="2"/>
  </si>
  <si>
    <t>着工建築物（単位：㎡）</t>
    <rPh sb="0" eb="2">
      <t>チャッコウ</t>
    </rPh>
    <rPh sb="2" eb="5">
      <t>ケンチクブツ</t>
    </rPh>
    <rPh sb="6" eb="8">
      <t>タンイ</t>
    </rPh>
    <phoneticPr fontId="2"/>
  </si>
  <si>
    <t>構造別</t>
    <rPh sb="0" eb="3">
      <t>コウゾウベツ</t>
    </rPh>
    <phoneticPr fontId="2"/>
  </si>
  <si>
    <t>県郡市区町村名</t>
    <rPh sb="0" eb="1">
      <t>ケン</t>
    </rPh>
    <rPh sb="1" eb="2">
      <t>グン</t>
    </rPh>
    <rPh sb="2" eb="3">
      <t>シ</t>
    </rPh>
    <rPh sb="3" eb="4">
      <t>ク</t>
    </rPh>
    <rPh sb="4" eb="6">
      <t>チョウソン</t>
    </rPh>
    <rPh sb="6" eb="7">
      <t>メイ</t>
    </rPh>
    <phoneticPr fontId="2"/>
  </si>
  <si>
    <t>建築着工－用途別・構造別</t>
    <rPh sb="9" eb="12">
      <t>コウゾウベツ</t>
    </rPh>
    <phoneticPr fontId="2"/>
  </si>
  <si>
    <t>建築着工－戸数・面積</t>
    <rPh sb="5" eb="7">
      <t>コスウ</t>
    </rPh>
    <rPh sb="8" eb="10">
      <t>メンセキ</t>
    </rPh>
    <phoneticPr fontId="2"/>
  </si>
  <si>
    <t>県郡市区町村名</t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</si>
  <si>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</si>
  <si>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</si>
  <si>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</si>
  <si>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</si>
  <si>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</si>
  <si>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</si>
  <si>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</si>
  <si>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</si>
  <si>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</si>
  <si>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</si>
  <si>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</si>
  <si>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</si>
  <si>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平川市</t>
  </si>
  <si>
    <t xml:space="preserve"> 　 </t>
  </si>
  <si>
    <t xml:space="preserve"> 　　 </t>
  </si>
  <si>
    <t xml:space="preserve"> 　　　 </t>
  </si>
  <si>
    <t>着工建築物（単位：㎡）</t>
    <phoneticPr fontId="2"/>
  </si>
  <si>
    <t>新設住宅着工（単位：戸）</t>
    <phoneticPr fontId="2"/>
  </si>
  <si>
    <t>　</t>
    <phoneticPr fontId="2"/>
  </si>
  <si>
    <t>合計</t>
    <rPh sb="0" eb="2">
      <t>ゴウケイ</t>
    </rPh>
    <phoneticPr fontId="2"/>
  </si>
  <si>
    <t>青森県</t>
    <phoneticPr fontId="2"/>
  </si>
  <si>
    <t>おいらせ町</t>
    <phoneticPr fontId="2"/>
  </si>
  <si>
    <t>用途別着工床面積（月毎、市町村毎）</t>
    <rPh sb="0" eb="2">
      <t>ヨウト</t>
    </rPh>
    <rPh sb="2" eb="3">
      <t>ベツ</t>
    </rPh>
    <rPh sb="3" eb="5">
      <t>チャッコウ</t>
    </rPh>
    <rPh sb="5" eb="8">
      <t>ユカメンセキ</t>
    </rPh>
    <rPh sb="9" eb="10">
      <t>ツキ</t>
    </rPh>
    <rPh sb="10" eb="11">
      <t>ゴト</t>
    </rPh>
    <rPh sb="12" eb="15">
      <t>シチョウソン</t>
    </rPh>
    <rPh sb="15" eb="16">
      <t>ゴト</t>
    </rPh>
    <phoneticPr fontId="2"/>
  </si>
  <si>
    <t>用途別着工床面積（年計、市町村毎）</t>
    <rPh sb="0" eb="2">
      <t>ヨウト</t>
    </rPh>
    <rPh sb="2" eb="3">
      <t>ベツ</t>
    </rPh>
    <rPh sb="3" eb="5">
      <t>チャッコウ</t>
    </rPh>
    <rPh sb="5" eb="8">
      <t>ユカメンセキ</t>
    </rPh>
    <rPh sb="9" eb="10">
      <t>ネン</t>
    </rPh>
    <rPh sb="10" eb="11">
      <t>ケイ</t>
    </rPh>
    <rPh sb="12" eb="15">
      <t>シチョウソン</t>
    </rPh>
    <rPh sb="15" eb="16">
      <t>ゴト</t>
    </rPh>
    <phoneticPr fontId="2"/>
  </si>
  <si>
    <t>青森県</t>
    <rPh sb="0" eb="3">
      <t>アオモリケン</t>
    </rPh>
    <phoneticPr fontId="2"/>
  </si>
  <si>
    <t xml:space="preserve">                          新設住宅着工戸数（月毎、市町村毎）</t>
    <rPh sb="26" eb="28">
      <t>シンセツ</t>
    </rPh>
    <rPh sb="28" eb="30">
      <t>ジュウタク</t>
    </rPh>
    <rPh sb="30" eb="32">
      <t>チャッコウ</t>
    </rPh>
    <rPh sb="32" eb="33">
      <t>ト</t>
    </rPh>
    <rPh sb="33" eb="34">
      <t>スウ</t>
    </rPh>
    <rPh sb="35" eb="36">
      <t>ツキ</t>
    </rPh>
    <rPh sb="36" eb="37">
      <t>ゴト</t>
    </rPh>
    <rPh sb="38" eb="41">
      <t>シチョウソン</t>
    </rPh>
    <rPh sb="41" eb="42">
      <t>ゴト</t>
    </rPh>
    <phoneticPr fontId="2"/>
  </si>
  <si>
    <t>県郡市区町村名</t>
    <rPh sb="0" eb="1">
      <t>ケン</t>
    </rPh>
    <rPh sb="1" eb="2">
      <t>グン</t>
    </rPh>
    <rPh sb="2" eb="4">
      <t>シク</t>
    </rPh>
    <rPh sb="4" eb="6">
      <t>チョウソン</t>
    </rPh>
    <rPh sb="6" eb="7">
      <t>メイ</t>
    </rPh>
    <phoneticPr fontId="2"/>
  </si>
  <si>
    <t>新設住宅着工（単位：戸）</t>
    <rPh sb="0" eb="2">
      <t>シンセツ</t>
    </rPh>
    <rPh sb="2" eb="4">
      <t>ジュウタク</t>
    </rPh>
    <rPh sb="4" eb="6">
      <t>チャッコウ</t>
    </rPh>
    <rPh sb="7" eb="9">
      <t>タンイ</t>
    </rPh>
    <rPh sb="10" eb="11">
      <t>コ</t>
    </rPh>
    <phoneticPr fontId="2"/>
  </si>
  <si>
    <t>新設住宅着工床面積（単位：㎡）</t>
    <rPh sb="0" eb="2">
      <t>シンセツ</t>
    </rPh>
    <rPh sb="2" eb="4">
      <t>ジュウタク</t>
    </rPh>
    <rPh sb="4" eb="6">
      <t>チャッコウ</t>
    </rPh>
    <rPh sb="6" eb="9">
      <t>ユカメンセキ</t>
    </rPh>
    <rPh sb="10" eb="12">
      <t>タンイ</t>
    </rPh>
    <phoneticPr fontId="2"/>
  </si>
  <si>
    <t>県計</t>
    <rPh sb="0" eb="1">
      <t>ケン</t>
    </rPh>
    <rPh sb="1" eb="2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</si>
  <si>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</si>
  <si>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</si>
  <si>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</si>
  <si>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</si>
  <si>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</t>
    <rPh sb="0" eb="2">
      <t>キュウヨ</t>
    </rPh>
    <phoneticPr fontId="2"/>
  </si>
  <si>
    <t>分譲</t>
    <rPh sb="0" eb="2">
      <t>ブンジョウ</t>
    </rPh>
    <phoneticPr fontId="2"/>
  </si>
  <si>
    <t>民間</t>
    <rPh sb="0" eb="2">
      <t>ミンカン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</si>
  <si>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</si>
  <si>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公庫</t>
    <rPh sb="0" eb="2">
      <t>コウコ</t>
    </rPh>
    <phoneticPr fontId="2"/>
  </si>
  <si>
    <t>都市機構</t>
    <rPh sb="0" eb="2">
      <t>トシ</t>
    </rPh>
    <rPh sb="2" eb="4">
      <t>キコウ</t>
    </rPh>
    <phoneticPr fontId="2"/>
  </si>
  <si>
    <t>その他</t>
    <rPh sb="2" eb="3">
      <t>ホカ</t>
    </rPh>
    <phoneticPr fontId="2"/>
  </si>
  <si>
    <t>非木造</t>
  </si>
  <si>
    <t>おいらせ町</t>
    <rPh sb="4" eb="5">
      <t>マチ</t>
    </rPh>
    <phoneticPr fontId="2"/>
  </si>
  <si>
    <t>公営</t>
    <rPh sb="0" eb="2">
      <t>コウエイ</t>
    </rPh>
    <phoneticPr fontId="2"/>
  </si>
  <si>
    <t>各月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</si>
  <si>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</si>
  <si>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</si>
  <si>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</si>
  <si>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</si>
  <si>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</si>
  <si>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</si>
  <si>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</si>
  <si>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</si>
  <si>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</si>
  <si>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</si>
  <si>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</si>
  <si>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</si>
  <si>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新設住宅着工（単位：戸）</t>
    <phoneticPr fontId="2"/>
  </si>
  <si>
    <t>月別新設住宅着工戸数（戸）</t>
    <rPh sb="0" eb="2">
      <t>ツキベツ</t>
    </rPh>
    <rPh sb="2" eb="4">
      <t>シンセツ</t>
    </rPh>
    <rPh sb="4" eb="6">
      <t>ジュウタク</t>
    </rPh>
    <rPh sb="6" eb="8">
      <t>チャッコウ</t>
    </rPh>
    <rPh sb="8" eb="10">
      <t>コスウ</t>
    </rPh>
    <phoneticPr fontId="20"/>
  </si>
  <si>
    <t>年別新設住宅着工戸数累計（戸）</t>
    <rPh sb="0" eb="2">
      <t>ネンベツ</t>
    </rPh>
    <rPh sb="2" eb="4">
      <t>シンセツ</t>
    </rPh>
    <rPh sb="4" eb="6">
      <t>ジュウタク</t>
    </rPh>
    <phoneticPr fontId="20"/>
  </si>
  <si>
    <t>　　　　年別新設住宅着工戸数累計（戸）</t>
    <phoneticPr fontId="19"/>
  </si>
  <si>
    <t>　　月別新設住宅着工戸数（戸）</t>
    <phoneticPr fontId="19"/>
  </si>
  <si>
    <t>●</t>
    <phoneticPr fontId="19"/>
  </si>
  <si>
    <t>×</t>
    <phoneticPr fontId="19"/>
  </si>
  <si>
    <t>■</t>
    <phoneticPr fontId="19"/>
  </si>
  <si>
    <t>　</t>
  </si>
  <si>
    <t xml:space="preserve">                          新設住宅着工戸数（年計、市町村毎）</t>
    <rPh sb="26" eb="28">
      <t>シンセツ</t>
    </rPh>
    <rPh sb="28" eb="30">
      <t>ジュウタク</t>
    </rPh>
    <rPh sb="30" eb="32">
      <t>チャッコウ</t>
    </rPh>
    <rPh sb="32" eb="33">
      <t>ト</t>
    </rPh>
    <rPh sb="33" eb="34">
      <t>スウ</t>
    </rPh>
    <rPh sb="35" eb="36">
      <t>ネン</t>
    </rPh>
    <rPh sb="36" eb="37">
      <t>ケイ</t>
    </rPh>
    <rPh sb="38" eb="41">
      <t>シチョウソン</t>
    </rPh>
    <rPh sb="41" eb="42">
      <t>ゴト</t>
    </rPh>
    <phoneticPr fontId="2"/>
  </si>
  <si>
    <t>新設住宅－利用関係・資金別・構造別　　
年次集計:  2012年</t>
    <rPh sb="0" eb="2">
      <t>シンセツ</t>
    </rPh>
    <rPh sb="2" eb="4">
      <t>ジュウタク</t>
    </rPh>
    <rPh sb="5" eb="7">
      <t>リヨウ</t>
    </rPh>
    <rPh sb="7" eb="9">
      <t>カンケイ</t>
    </rPh>
    <rPh sb="10" eb="13">
      <t>シキンベツ</t>
    </rPh>
    <rPh sb="14" eb="16">
      <t>コウゾウ</t>
    </rPh>
    <rPh sb="16" eb="17">
      <t>ベツ</t>
    </rPh>
    <rPh sb="20" eb="21">
      <t>ネン</t>
    </rPh>
    <rPh sb="21" eb="22">
      <t>ツギ</t>
    </rPh>
    <rPh sb="22" eb="24">
      <t>シュウケイ</t>
    </rPh>
    <rPh sb="31" eb="32">
      <t>ネン</t>
    </rPh>
    <phoneticPr fontId="2"/>
  </si>
  <si>
    <t>年次集計:2012年</t>
    <rPh sb="0" eb="2">
      <t>ネンジ</t>
    </rPh>
    <rPh sb="2" eb="4">
      <t>シュウケイ</t>
    </rPh>
    <rPh sb="9" eb="10">
      <t>ネン</t>
    </rPh>
    <phoneticPr fontId="2"/>
  </si>
  <si>
    <t>◆</t>
    <phoneticPr fontId="2"/>
  </si>
  <si>
    <t>▲</t>
    <phoneticPr fontId="19"/>
  </si>
  <si>
    <t>■</t>
    <phoneticPr fontId="2"/>
  </si>
  <si>
    <t>月別集計： 2012年</t>
    <rPh sb="1" eb="2">
      <t>ベツ</t>
    </rPh>
    <phoneticPr fontId="2"/>
  </si>
  <si>
    <t>１０年</t>
  </si>
  <si>
    <t>１１年</t>
  </si>
  <si>
    <t>１２年</t>
    <rPh sb="2" eb="3">
      <t>ネン</t>
    </rPh>
    <phoneticPr fontId="10"/>
  </si>
  <si>
    <t>１３年</t>
    <rPh sb="2" eb="3">
      <t>ネン</t>
    </rPh>
    <phoneticPr fontId="10"/>
  </si>
  <si>
    <t>１４年</t>
  </si>
  <si>
    <t>１５年</t>
  </si>
  <si>
    <t>１６年</t>
  </si>
  <si>
    <t>１７年</t>
  </si>
  <si>
    <t>１８年</t>
    <rPh sb="2" eb="3">
      <t>ネン</t>
    </rPh>
    <phoneticPr fontId="9"/>
  </si>
  <si>
    <t>１９年</t>
    <rPh sb="2" eb="3">
      <t>ネン</t>
    </rPh>
    <phoneticPr fontId="9"/>
  </si>
  <si>
    <t>２０年</t>
    <rPh sb="2" eb="3">
      <t>ネン</t>
    </rPh>
    <phoneticPr fontId="9"/>
  </si>
  <si>
    <t>２１年</t>
    <rPh sb="2" eb="3">
      <t>ネン</t>
    </rPh>
    <phoneticPr fontId="9"/>
  </si>
  <si>
    <t>２２年</t>
    <rPh sb="2" eb="3">
      <t>ネン</t>
    </rPh>
    <phoneticPr fontId="9"/>
  </si>
  <si>
    <t>２３年</t>
    <rPh sb="2" eb="3">
      <t>ネン</t>
    </rPh>
    <phoneticPr fontId="9"/>
  </si>
  <si>
    <t>１０～２３年の平均</t>
  </si>
  <si>
    <t>２４年</t>
    <rPh sb="2" eb="3">
      <t>ネン</t>
    </rPh>
    <phoneticPr fontId="9"/>
  </si>
  <si>
    <t>１０～２３年の平均</t>
    <rPh sb="5" eb="6">
      <t>ネン</t>
    </rPh>
    <phoneticPr fontId="10"/>
  </si>
  <si>
    <t>新設住宅－利用関係・資金別・構造別　
月次集計：　2012年4月</t>
    <rPh sb="0" eb="2">
      <t>シンセツ</t>
    </rPh>
    <rPh sb="2" eb="4">
      <t>ジュウタク</t>
    </rPh>
    <rPh sb="5" eb="7">
      <t>リヨウ</t>
    </rPh>
    <rPh sb="7" eb="9">
      <t>カンケイ</t>
    </rPh>
    <rPh sb="10" eb="13">
      <t>シキンベツ</t>
    </rPh>
    <rPh sb="14" eb="16">
      <t>コウゾウ</t>
    </rPh>
    <rPh sb="16" eb="17">
      <t>ベツ</t>
    </rPh>
    <rPh sb="19" eb="20">
      <t>ツキ</t>
    </rPh>
    <rPh sb="20" eb="21">
      <t>ツギ</t>
    </rPh>
    <rPh sb="21" eb="23">
      <t>シュウケイ</t>
    </rPh>
    <rPh sb="29" eb="30">
      <t>ネン</t>
    </rPh>
    <rPh sb="31" eb="32">
      <t>ガツ</t>
    </rPh>
    <phoneticPr fontId="2"/>
  </si>
  <si>
    <t>月次集計： 2012年4月</t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</si>
</sst>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7.5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丸ｺﾞｼｯｸ"/>
      <family val="3"/>
      <charset val="128"/>
    </font>
    <font>
      <sz val="16"/>
      <name val="ＭＳ Ｐゴシック"/>
      <family val="3"/>
      <charset val="128"/>
    </font>
    <font>
      <sz val="8"/>
      <color indexed="45"/>
      <name val="丸ｺﾞｼｯｸ"/>
      <family val="3"/>
      <charset val="128"/>
    </font>
    <font>
      <sz val="8"/>
      <color indexed="61"/>
      <name val="丸ｺﾞｼｯｸ"/>
      <family val="3"/>
      <charset val="128"/>
    </font>
    <font>
      <sz val="8"/>
      <color indexed="50"/>
      <name val="丸ｺﾞｼｯｸ"/>
      <family val="3"/>
      <charset val="128"/>
    </font>
    <font>
      <b/>
      <sz val="8"/>
      <color indexed="15"/>
      <name val="丸ｺﾞｼｯｸ"/>
      <family val="3"/>
      <charset val="128"/>
    </font>
    <font>
      <sz val="8"/>
      <color indexed="10"/>
      <name val="丸ｺﾞｼｯｸ"/>
      <family val="3"/>
      <charset val="128"/>
    </font>
    <font>
      <sz val="8"/>
      <name val="ＭＳ Ｐゴシック"/>
      <family val="3"/>
      <charset val="128"/>
    </font>
    <font>
      <sz val="8"/>
      <color rgb="FFC00000"/>
      <name val="丸ｺﾞｼｯｸ"/>
      <family val="3"/>
      <charset val="128"/>
    </font>
    <font>
      <sz val="8"/>
      <color rgb="FF7030A0"/>
      <name val="丸ｺﾞｼｯｸ"/>
      <family val="3"/>
      <charset val="128"/>
    </font>
    <font>
      <b/>
      <sz val="8"/>
      <color rgb="FF00B0F0"/>
      <name val="丸ｺﾞｼｯｸ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41" fontId="3" fillId="0" borderId="2" xfId="0" applyNumberFormat="1" applyFont="1" applyBorder="1"/>
    <xf numFmtId="0" fontId="3" fillId="0" borderId="3" xfId="0" applyFont="1" applyBorder="1"/>
    <xf numFmtId="41" fontId="3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41" fontId="3" fillId="0" borderId="0" xfId="0" applyNumberFormat="1" applyFont="1" applyBorder="1"/>
    <xf numFmtId="0" fontId="5" fillId="0" borderId="0" xfId="0" applyFont="1" applyBorder="1"/>
    <xf numFmtId="0" fontId="3" fillId="0" borderId="0" xfId="0" applyFont="1" applyBorder="1"/>
    <xf numFmtId="41" fontId="4" fillId="0" borderId="0" xfId="0" applyNumberFormat="1" applyFont="1" applyBorder="1"/>
    <xf numFmtId="41" fontId="3" fillId="0" borderId="2" xfId="0" quotePrefix="1" applyNumberFormat="1" applyFont="1" applyBorder="1"/>
    <xf numFmtId="41" fontId="3" fillId="0" borderId="5" xfId="0" quotePrefix="1" applyNumberFormat="1" applyFont="1" applyBorder="1"/>
    <xf numFmtId="41" fontId="3" fillId="0" borderId="4" xfId="0" quotePrefix="1" applyNumberFormat="1" applyFont="1" applyBorder="1"/>
    <xf numFmtId="0" fontId="6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/>
    <xf numFmtId="0" fontId="11" fillId="0" borderId="2" xfId="0" applyFont="1" applyBorder="1"/>
    <xf numFmtId="3" fontId="0" fillId="0" borderId="0" xfId="0" applyNumberFormat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0" xfId="0" applyFont="1"/>
    <xf numFmtId="0" fontId="12" fillId="0" borderId="0" xfId="0" applyFont="1"/>
    <xf numFmtId="41" fontId="13" fillId="0" borderId="2" xfId="0" quotePrefix="1" applyNumberFormat="1" applyFont="1" applyBorder="1" applyAlignment="1">
      <alignment horizontal="right"/>
    </xf>
    <xf numFmtId="41" fontId="13" fillId="0" borderId="2" xfId="0" applyNumberFormat="1" applyFont="1" applyBorder="1" applyAlignment="1">
      <alignment horizontal="right"/>
    </xf>
    <xf numFmtId="41" fontId="13" fillId="0" borderId="3" xfId="0" quotePrefix="1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41" fontId="13" fillId="0" borderId="4" xfId="0" quotePrefix="1" applyNumberFormat="1" applyFont="1" applyBorder="1" applyAlignment="1">
      <alignment horizontal="right"/>
    </xf>
    <xf numFmtId="41" fontId="13" fillId="0" borderId="4" xfId="0" applyNumberFormat="1" applyFont="1" applyBorder="1" applyAlignment="1">
      <alignment horizontal="right"/>
    </xf>
    <xf numFmtId="41" fontId="13" fillId="0" borderId="5" xfId="0" quotePrefix="1" applyNumberFormat="1" applyFont="1" applyBorder="1" applyAlignment="1">
      <alignment horizontal="right"/>
    </xf>
    <xf numFmtId="41" fontId="13" fillId="0" borderId="7" xfId="0" quotePrefix="1" applyNumberFormat="1" applyFont="1" applyBorder="1" applyAlignment="1">
      <alignment horizontal="right"/>
    </xf>
    <xf numFmtId="41" fontId="13" fillId="0" borderId="5" xfId="0" applyNumberFormat="1" applyFont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41" fontId="3" fillId="0" borderId="2" xfId="0" applyNumberFormat="1" applyFont="1" applyFill="1" applyBorder="1"/>
    <xf numFmtId="41" fontId="3" fillId="0" borderId="3" xfId="0" applyNumberFormat="1" applyFont="1" applyFill="1" applyBorder="1"/>
    <xf numFmtId="41" fontId="3" fillId="0" borderId="2" xfId="0" quotePrefix="1" applyNumberFormat="1" applyFont="1" applyFill="1" applyBorder="1"/>
    <xf numFmtId="41" fontId="3" fillId="0" borderId="4" xfId="0" quotePrefix="1" applyNumberFormat="1" applyFont="1" applyFill="1" applyBorder="1"/>
    <xf numFmtId="41" fontId="3" fillId="0" borderId="5" xfId="0" quotePrefix="1" applyNumberFormat="1" applyFont="1" applyFill="1" applyBorder="1"/>
    <xf numFmtId="41" fontId="3" fillId="0" borderId="0" xfId="0" applyNumberFormat="1" applyFont="1" applyFill="1" applyBorder="1"/>
    <xf numFmtId="0" fontId="0" fillId="0" borderId="0" xfId="0" applyFill="1"/>
    <xf numFmtId="41" fontId="13" fillId="0" borderId="8" xfId="0" applyNumberFormat="1" applyFont="1" applyBorder="1" applyAlignment="1"/>
    <xf numFmtId="41" fontId="13" fillId="0" borderId="2" xfId="0" applyNumberFormat="1" applyFont="1" applyBorder="1" applyAlignment="1"/>
    <xf numFmtId="41" fontId="13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3" fillId="0" borderId="2" xfId="0" applyFont="1" applyFill="1" applyBorder="1"/>
    <xf numFmtId="0" fontId="15" fillId="0" borderId="0" xfId="0" applyFont="1"/>
    <xf numFmtId="41" fontId="13" fillId="0" borderId="9" xfId="0" quotePrefix="1" applyNumberFormat="1" applyFont="1" applyBorder="1" applyAlignment="1">
      <alignment horizontal="right"/>
    </xf>
    <xf numFmtId="41" fontId="13" fillId="0" borderId="10" xfId="0" quotePrefix="1" applyNumberFormat="1" applyFont="1" applyBorder="1" applyAlignment="1">
      <alignment horizontal="right"/>
    </xf>
    <xf numFmtId="41" fontId="13" fillId="0" borderId="11" xfId="0" quotePrefix="1" applyNumberFormat="1" applyFont="1" applyBorder="1" applyAlignment="1">
      <alignment horizontal="right"/>
    </xf>
    <xf numFmtId="41" fontId="13" fillId="0" borderId="10" xfId="0" applyNumberFormat="1" applyFont="1" applyBorder="1" applyAlignment="1">
      <alignment horizontal="right"/>
    </xf>
    <xf numFmtId="41" fontId="13" fillId="0" borderId="12" xfId="0" applyNumberFormat="1" applyFont="1" applyBorder="1" applyAlignment="1">
      <alignment horizontal="right"/>
    </xf>
    <xf numFmtId="41" fontId="13" fillId="0" borderId="13" xfId="0" applyNumberFormat="1" applyFont="1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3" fillId="0" borderId="14" xfId="0" applyFont="1" applyBorder="1"/>
    <xf numFmtId="0" fontId="8" fillId="0" borderId="17" xfId="0" applyFont="1" applyBorder="1"/>
    <xf numFmtId="41" fontId="13" fillId="0" borderId="10" xfId="0" applyNumberFormat="1" applyFont="1" applyBorder="1"/>
    <xf numFmtId="41" fontId="13" fillId="0" borderId="18" xfId="0" applyNumberFormat="1" applyFont="1" applyBorder="1"/>
    <xf numFmtId="41" fontId="13" fillId="0" borderId="11" xfId="0" applyNumberFormat="1" applyFont="1" applyBorder="1"/>
    <xf numFmtId="41" fontId="13" fillId="0" borderId="12" xfId="0" applyNumberFormat="1" applyFont="1" applyBorder="1"/>
    <xf numFmtId="41" fontId="13" fillId="0" borderId="13" xfId="0" applyNumberFormat="1" applyFont="1" applyBorder="1"/>
    <xf numFmtId="0" fontId="10" fillId="2" borderId="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41" fontId="13" fillId="0" borderId="2" xfId="0" quotePrefix="1" applyNumberFormat="1" applyFont="1" applyFill="1" applyBorder="1" applyAlignment="1">
      <alignment horizontal="right"/>
    </xf>
    <xf numFmtId="41" fontId="13" fillId="0" borderId="7" xfId="0" quotePrefix="1" applyNumberFormat="1" applyFont="1" applyFill="1" applyBorder="1" applyAlignment="1">
      <alignment horizontal="right"/>
    </xf>
    <xf numFmtId="41" fontId="13" fillId="0" borderId="3" xfId="0" quotePrefix="1" applyNumberFormat="1" applyFont="1" applyFill="1" applyBorder="1" applyAlignment="1">
      <alignment horizontal="right"/>
    </xf>
    <xf numFmtId="41" fontId="13" fillId="0" borderId="4" xfId="0" quotePrefix="1" applyNumberFormat="1" applyFont="1" applyFill="1" applyBorder="1" applyAlignment="1">
      <alignment horizontal="right"/>
    </xf>
    <xf numFmtId="41" fontId="13" fillId="0" borderId="5" xfId="0" quotePrefix="1" applyNumberFormat="1" applyFont="1" applyFill="1" applyBorder="1" applyAlignment="1">
      <alignment horizontal="right"/>
    </xf>
    <xf numFmtId="41" fontId="3" fillId="0" borderId="4" xfId="0" applyNumberFormat="1" applyFont="1" applyFill="1" applyBorder="1"/>
    <xf numFmtId="41" fontId="3" fillId="0" borderId="5" xfId="0" applyNumberFormat="1" applyFont="1" applyFill="1" applyBorder="1"/>
    <xf numFmtId="41" fontId="13" fillId="0" borderId="2" xfId="0" applyNumberFormat="1" applyFont="1" applyFill="1" applyBorder="1"/>
    <xf numFmtId="41" fontId="13" fillId="0" borderId="3" xfId="0" applyNumberFormat="1" applyFont="1" applyFill="1" applyBorder="1"/>
    <xf numFmtId="41" fontId="13" fillId="0" borderId="4" xfId="0" applyNumberFormat="1" applyFont="1" applyFill="1" applyBorder="1"/>
    <xf numFmtId="41" fontId="13" fillId="0" borderId="5" xfId="0" applyNumberFormat="1" applyFont="1" applyFill="1" applyBorder="1"/>
    <xf numFmtId="41" fontId="13" fillId="0" borderId="4" xfId="0" applyNumberFormat="1" applyFont="1" applyFill="1" applyBorder="1" applyAlignment="1">
      <alignment horizontal="right"/>
    </xf>
    <xf numFmtId="41" fontId="13" fillId="0" borderId="5" xfId="0" applyNumberFormat="1" applyFont="1" applyFill="1" applyBorder="1" applyAlignment="1">
      <alignment horizontal="right"/>
    </xf>
    <xf numFmtId="41" fontId="13" fillId="0" borderId="3" xfId="0" applyNumberFormat="1" applyFont="1" applyFill="1" applyBorder="1" applyAlignment="1">
      <alignment horizontal="right"/>
    </xf>
    <xf numFmtId="41" fontId="13" fillId="0" borderId="8" xfId="0" applyNumberFormat="1" applyFont="1" applyFill="1" applyBorder="1" applyAlignment="1">
      <alignment horizontal="right"/>
    </xf>
    <xf numFmtId="41" fontId="13" fillId="0" borderId="7" xfId="0" applyNumberFormat="1" applyFont="1" applyFill="1" applyBorder="1" applyAlignment="1">
      <alignment horizontal="right"/>
    </xf>
    <xf numFmtId="41" fontId="3" fillId="0" borderId="2" xfId="2" applyNumberFormat="1" applyFont="1" applyFill="1" applyBorder="1"/>
    <xf numFmtId="41" fontId="3" fillId="0" borderId="3" xfId="2" applyNumberFormat="1" applyFont="1" applyFill="1" applyBorder="1"/>
    <xf numFmtId="41" fontId="3" fillId="0" borderId="4" xfId="2" applyNumberFormat="1" applyFont="1" applyFill="1" applyBorder="1"/>
    <xf numFmtId="41" fontId="3" fillId="0" borderId="5" xfId="2" applyNumberFormat="1" applyFont="1" applyFill="1" applyBorder="1"/>
    <xf numFmtId="41" fontId="13" fillId="0" borderId="20" xfId="0" quotePrefix="1" applyNumberFormat="1" applyFont="1" applyFill="1" applyBorder="1" applyAlignment="1">
      <alignment horizontal="right"/>
    </xf>
    <xf numFmtId="41" fontId="13" fillId="0" borderId="20" xfId="0" applyNumberFormat="1" applyFont="1" applyFill="1" applyBorder="1" applyAlignment="1">
      <alignment horizontal="right"/>
    </xf>
    <xf numFmtId="41" fontId="13" fillId="0" borderId="21" xfId="0" applyNumberFormat="1" applyFont="1" applyFill="1" applyBorder="1" applyAlignment="1">
      <alignment horizontal="right"/>
    </xf>
    <xf numFmtId="41" fontId="13" fillId="0" borderId="22" xfId="0" applyNumberFormat="1" applyFont="1" applyFill="1" applyBorder="1" applyAlignment="1">
      <alignment horizontal="right"/>
    </xf>
    <xf numFmtId="41" fontId="13" fillId="0" borderId="23" xfId="0" applyNumberFormat="1" applyFont="1" applyFill="1" applyBorder="1" applyAlignment="1">
      <alignment horizontal="right"/>
    </xf>
    <xf numFmtId="0" fontId="17" fillId="0" borderId="0" xfId="0" applyFont="1"/>
    <xf numFmtId="0" fontId="10" fillId="0" borderId="0" xfId="0" applyFont="1"/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14" fillId="0" borderId="1" xfId="0" applyFont="1" applyBorder="1" applyAlignment="1">
      <alignment horizontal="center" wrapText="1"/>
    </xf>
    <xf numFmtId="0" fontId="5" fillId="0" borderId="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3" fillId="0" borderId="5" xfId="0" applyFont="1" applyBorder="1" applyProtection="1">
      <protection hidden="1"/>
    </xf>
    <xf numFmtId="41" fontId="14" fillId="0" borderId="24" xfId="0" applyNumberFormat="1" applyFont="1" applyBorder="1"/>
    <xf numFmtId="0" fontId="14" fillId="0" borderId="0" xfId="0" applyFo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3" fillId="0" borderId="14" xfId="0" applyFont="1" applyBorder="1" applyProtection="1">
      <protection hidden="1"/>
    </xf>
    <xf numFmtId="41" fontId="8" fillId="0" borderId="10" xfId="0" applyNumberFormat="1" applyFont="1" applyBorder="1"/>
    <xf numFmtId="41" fontId="8" fillId="0" borderId="2" xfId="0" applyNumberFormat="1" applyFont="1" applyBorder="1"/>
    <xf numFmtId="41" fontId="8" fillId="0" borderId="14" xfId="0" applyNumberFormat="1" applyFont="1" applyBorder="1"/>
    <xf numFmtId="41" fontId="8" fillId="0" borderId="20" xfId="0" applyNumberFormat="1" applyFont="1" applyBorder="1"/>
    <xf numFmtId="41" fontId="8" fillId="0" borderId="27" xfId="0" applyNumberFormat="1" applyFont="1" applyBorder="1"/>
    <xf numFmtId="41" fontId="8" fillId="0" borderId="11" xfId="0" applyNumberFormat="1" applyFont="1" applyBorder="1"/>
    <xf numFmtId="41" fontId="8" fillId="0" borderId="3" xfId="0" applyNumberFormat="1" applyFont="1" applyBorder="1"/>
    <xf numFmtId="41" fontId="8" fillId="0" borderId="15" xfId="0" applyNumberFormat="1" applyFont="1" applyBorder="1"/>
    <xf numFmtId="41" fontId="8" fillId="0" borderId="21" xfId="0" applyNumberFormat="1" applyFont="1" applyBorder="1"/>
    <xf numFmtId="41" fontId="8" fillId="0" borderId="28" xfId="0" applyNumberFormat="1" applyFont="1" applyBorder="1"/>
    <xf numFmtId="0" fontId="3" fillId="0" borderId="16" xfId="0" applyFont="1" applyBorder="1" applyProtection="1">
      <protection hidden="1"/>
    </xf>
    <xf numFmtId="0" fontId="5" fillId="0" borderId="2" xfId="0" applyFont="1" applyFill="1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3" fillId="0" borderId="17" xfId="0" applyFont="1" applyBorder="1" applyProtection="1">
      <protection hidden="1"/>
    </xf>
    <xf numFmtId="41" fontId="8" fillId="0" borderId="13" xfId="0" applyNumberFormat="1" applyFont="1" applyBorder="1"/>
    <xf numFmtId="41" fontId="8" fillId="0" borderId="5" xfId="0" applyNumberFormat="1" applyFont="1" applyBorder="1"/>
    <xf numFmtId="41" fontId="8" fillId="0" borderId="17" xfId="0" applyNumberFormat="1" applyFont="1" applyBorder="1"/>
    <xf numFmtId="41" fontId="8" fillId="0" borderId="23" xfId="0" applyNumberFormat="1" applyFont="1" applyBorder="1"/>
    <xf numFmtId="41" fontId="8" fillId="0" borderId="29" xfId="0" applyNumberFormat="1" applyFont="1" applyBorder="1"/>
    <xf numFmtId="38" fontId="19" fillId="0" borderId="0" xfId="1" applyFont="1"/>
    <xf numFmtId="38" fontId="19" fillId="2" borderId="30" xfId="1" applyFont="1" applyFill="1" applyBorder="1" applyAlignment="1">
      <alignment horizontal="center"/>
    </xf>
    <xf numFmtId="38" fontId="19" fillId="2" borderId="31" xfId="1" applyFont="1" applyFill="1" applyBorder="1" applyAlignment="1">
      <alignment horizontal="center"/>
    </xf>
    <xf numFmtId="38" fontId="19" fillId="2" borderId="32" xfId="1" applyFont="1" applyFill="1" applyBorder="1" applyAlignment="1">
      <alignment horizontal="center"/>
    </xf>
    <xf numFmtId="38" fontId="19" fillId="2" borderId="33" xfId="1" applyFont="1" applyFill="1" applyBorder="1" applyAlignment="1">
      <alignment horizontal="center"/>
    </xf>
    <xf numFmtId="38" fontId="19" fillId="2" borderId="34" xfId="1" applyFont="1" applyFill="1" applyBorder="1" applyAlignment="1">
      <alignment horizontal="center"/>
    </xf>
    <xf numFmtId="38" fontId="19" fillId="0" borderId="4" xfId="1" applyFont="1" applyBorder="1"/>
    <xf numFmtId="38" fontId="19" fillId="0" borderId="35" xfId="1" applyFont="1" applyBorder="1"/>
    <xf numFmtId="38" fontId="19" fillId="0" borderId="36" xfId="1" applyFont="1" applyBorder="1"/>
    <xf numFmtId="38" fontId="19" fillId="0" borderId="37" xfId="1" applyFont="1" applyBorder="1"/>
    <xf numFmtId="38" fontId="19" fillId="0" borderId="38" xfId="1" applyFont="1" applyBorder="1"/>
    <xf numFmtId="38" fontId="19" fillId="0" borderId="0" xfId="1" applyFont="1" applyAlignment="1">
      <alignment horizontal="right"/>
    </xf>
    <xf numFmtId="38" fontId="21" fillId="0" borderId="0" xfId="1" applyFont="1" applyAlignment="1">
      <alignment horizontal="right"/>
    </xf>
    <xf numFmtId="38" fontId="22" fillId="0" borderId="0" xfId="1" applyFont="1" applyAlignment="1">
      <alignment horizontal="right"/>
    </xf>
    <xf numFmtId="38" fontId="23" fillId="0" borderId="0" xfId="1" applyFont="1" applyAlignment="1">
      <alignment horizontal="right"/>
    </xf>
    <xf numFmtId="38" fontId="19" fillId="0" borderId="39" xfId="1" applyFont="1" applyFill="1" applyBorder="1"/>
    <xf numFmtId="38" fontId="19" fillId="0" borderId="40" xfId="1" applyFont="1" applyFill="1" applyBorder="1"/>
    <xf numFmtId="38" fontId="24" fillId="0" borderId="0" xfId="1" applyFont="1" applyAlignment="1">
      <alignment horizontal="right"/>
    </xf>
    <xf numFmtId="38" fontId="19" fillId="0" borderId="1" xfId="1" applyFont="1" applyBorder="1"/>
    <xf numFmtId="38" fontId="19" fillId="0" borderId="25" xfId="1" applyFont="1" applyBorder="1"/>
    <xf numFmtId="38" fontId="19" fillId="0" borderId="41" xfId="1" applyFont="1" applyBorder="1"/>
    <xf numFmtId="38" fontId="19" fillId="0" borderId="42" xfId="1" applyFont="1" applyBorder="1"/>
    <xf numFmtId="38" fontId="25" fillId="0" borderId="0" xfId="1" applyFont="1" applyAlignment="1">
      <alignment horizontal="right"/>
    </xf>
    <xf numFmtId="38" fontId="19" fillId="4" borderId="5" xfId="1" applyFont="1" applyFill="1" applyBorder="1"/>
    <xf numFmtId="38" fontId="19" fillId="0" borderId="43" xfId="1" applyFont="1" applyBorder="1"/>
    <xf numFmtId="38" fontId="19" fillId="0" borderId="44" xfId="1" applyFont="1" applyBorder="1"/>
    <xf numFmtId="38" fontId="19" fillId="0" borderId="45" xfId="1" applyFont="1" applyFill="1" applyBorder="1"/>
    <xf numFmtId="38" fontId="19" fillId="0" borderId="44" xfId="1" applyFont="1" applyFill="1" applyBorder="1"/>
    <xf numFmtId="38" fontId="19" fillId="0" borderId="43" xfId="1" applyFont="1" applyFill="1" applyBorder="1"/>
    <xf numFmtId="38" fontId="19" fillId="0" borderId="46" xfId="1" applyFont="1" applyFill="1" applyBorder="1"/>
    <xf numFmtId="38" fontId="19" fillId="0" borderId="47" xfId="1" applyFont="1" applyFill="1" applyBorder="1"/>
    <xf numFmtId="0" fontId="26" fillId="0" borderId="0" xfId="3" applyFont="1"/>
    <xf numFmtId="38" fontId="19" fillId="0" borderId="0" xfId="1" applyFont="1" applyAlignment="1"/>
    <xf numFmtId="38" fontId="19" fillId="5" borderId="30" xfId="1" applyFont="1" applyFill="1" applyBorder="1" applyAlignment="1">
      <alignment horizontal="center"/>
    </xf>
    <xf numFmtId="38" fontId="19" fillId="5" borderId="31" xfId="1" applyFont="1" applyFill="1" applyBorder="1" applyAlignment="1">
      <alignment horizontal="center"/>
    </xf>
    <xf numFmtId="38" fontId="19" fillId="5" borderId="32" xfId="1" applyFont="1" applyFill="1" applyBorder="1" applyAlignment="1">
      <alignment horizontal="center"/>
    </xf>
    <xf numFmtId="38" fontId="19" fillId="5" borderId="33" xfId="1" applyFont="1" applyFill="1" applyBorder="1" applyAlignment="1">
      <alignment horizontal="center"/>
    </xf>
    <xf numFmtId="38" fontId="19" fillId="5" borderId="34" xfId="1" applyFont="1" applyFill="1" applyBorder="1" applyAlignment="1">
      <alignment horizontal="center"/>
    </xf>
    <xf numFmtId="38" fontId="19" fillId="5" borderId="48" xfId="1" applyFont="1" applyFill="1" applyBorder="1" applyAlignment="1">
      <alignment horizontal="center"/>
    </xf>
    <xf numFmtId="38" fontId="19" fillId="0" borderId="49" xfId="1" applyFont="1" applyBorder="1"/>
    <xf numFmtId="38" fontId="19" fillId="0" borderId="50" xfId="1" applyFont="1" applyBorder="1"/>
    <xf numFmtId="38" fontId="19" fillId="6" borderId="45" xfId="1" applyFont="1" applyFill="1" applyBorder="1"/>
    <xf numFmtId="38" fontId="19" fillId="0" borderId="51" xfId="1" applyFont="1" applyFill="1" applyBorder="1"/>
    <xf numFmtId="3" fontId="19" fillId="0" borderId="51" xfId="1" applyNumberFormat="1" applyFont="1" applyFill="1" applyBorder="1"/>
    <xf numFmtId="3" fontId="19" fillId="0" borderId="46" xfId="1" applyNumberFormat="1" applyFont="1" applyFill="1" applyBorder="1"/>
    <xf numFmtId="38" fontId="19" fillId="0" borderId="52" xfId="1" applyFont="1" applyFill="1" applyBorder="1"/>
    <xf numFmtId="38" fontId="19" fillId="0" borderId="37" xfId="1" applyFont="1" applyFill="1" applyBorder="1"/>
    <xf numFmtId="38" fontId="19" fillId="0" borderId="36" xfId="1" applyFont="1" applyFill="1" applyBorder="1"/>
    <xf numFmtId="38" fontId="19" fillId="0" borderId="38" xfId="1" applyFont="1" applyFill="1" applyBorder="1"/>
    <xf numFmtId="38" fontId="19" fillId="0" borderId="35" xfId="1" applyFont="1" applyFill="1" applyBorder="1"/>
    <xf numFmtId="38" fontId="19" fillId="0" borderId="49" xfId="1" applyFont="1" applyFill="1" applyBorder="1"/>
    <xf numFmtId="38" fontId="19" fillId="0" borderId="4" xfId="1" applyFont="1" applyFill="1" applyBorder="1"/>
    <xf numFmtId="38" fontId="19" fillId="0" borderId="0" xfId="1" applyFont="1" applyBorder="1"/>
    <xf numFmtId="38" fontId="19" fillId="0" borderId="0" xfId="1" applyFont="1" applyFill="1" applyBorder="1"/>
    <xf numFmtId="38" fontId="19" fillId="0" borderId="5" xfId="1" applyFont="1" applyFill="1" applyBorder="1"/>
    <xf numFmtId="3" fontId="19" fillId="0" borderId="43" xfId="1" applyNumberFormat="1" applyFont="1" applyFill="1" applyBorder="1"/>
    <xf numFmtId="3" fontId="19" fillId="0" borderId="45" xfId="1" applyNumberFormat="1" applyFont="1" applyFill="1" applyBorder="1"/>
    <xf numFmtId="38" fontId="27" fillId="0" borderId="0" xfId="1" applyFont="1" applyAlignment="1">
      <alignment horizontal="right"/>
    </xf>
    <xf numFmtId="38" fontId="19" fillId="0" borderId="53" xfId="1" applyFont="1" applyFill="1" applyBorder="1"/>
    <xf numFmtId="38" fontId="19" fillId="0" borderId="29" xfId="1" applyFont="1" applyFill="1" applyBorder="1"/>
    <xf numFmtId="38" fontId="28" fillId="0" borderId="0" xfId="1" applyFont="1" applyAlignment="1">
      <alignment horizontal="right"/>
    </xf>
    <xf numFmtId="38" fontId="29" fillId="0" borderId="0" xfId="1" applyFont="1" applyAlignment="1">
      <alignment horizontal="righ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41" fontId="14" fillId="0" borderId="2" xfId="4" applyNumberFormat="1" applyFont="1" applyBorder="1"/>
    <xf numFmtId="41" fontId="14" fillId="0" borderId="3" xfId="4" applyNumberFormat="1" applyFont="1" applyBorder="1"/>
    <xf numFmtId="41" fontId="14" fillId="0" borderId="4" xfId="4" applyNumberFormat="1" applyFont="1" applyBorder="1"/>
    <xf numFmtId="41" fontId="14" fillId="0" borderId="5" xfId="4" applyNumberFormat="1" applyFont="1" applyBorder="1"/>
    <xf numFmtId="41" fontId="13" fillId="0" borderId="2" xfId="4" applyNumberFormat="1" applyFont="1" applyBorder="1"/>
    <xf numFmtId="41" fontId="13" fillId="0" borderId="3" xfId="4" applyNumberFormat="1" applyFont="1" applyBorder="1"/>
    <xf numFmtId="41" fontId="13" fillId="0" borderId="4" xfId="4" applyNumberFormat="1" applyFont="1" applyBorder="1"/>
    <xf numFmtId="41" fontId="13" fillId="0" borderId="5" xfId="4" applyNumberFormat="1" applyFont="1" applyBorder="1"/>
  </cellXfs>
  <cellStyles count="5">
    <cellStyle name="桁区切り" xfId="1" builtinId="6"/>
    <cellStyle name="標準" xfId="0" builtinId="0"/>
    <cellStyle name="標準_建築着工統計調査特別集計" xfId="4"/>
    <cellStyle name="標準_建築着工統計調査特別集計_新用途分類版" xfId="2"/>
    <cellStyle name="標準_平成１4年グラフ_18年着工戸数調12_建築着工統計②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32437619961608"/>
          <c:y val="5.0583657587548729E-2"/>
          <c:w val="0.8809980806142037"/>
          <c:h val="0.82101167315175094"/>
        </c:manualLayout>
      </c:layout>
      <c:lineChart>
        <c:grouping val="standard"/>
        <c:ser>
          <c:idx val="0"/>
          <c:order val="0"/>
          <c:tx>
            <c:strRef>
              <c:f>新設住宅着工戸数傾向!$E$3</c:f>
              <c:strCache>
                <c:ptCount val="1"/>
                <c:pt idx="0">
                  <c:v>１０年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新設住宅着工戸数傾向!$F$3:$Q$3</c:f>
              <c:numCache>
                <c:formatCode>#,##0;[Red]\-#,##0</c:formatCode>
                <c:ptCount val="12"/>
                <c:pt idx="0">
                  <c:v>529</c:v>
                </c:pt>
                <c:pt idx="1">
                  <c:v>585</c:v>
                </c:pt>
                <c:pt idx="2">
                  <c:v>735</c:v>
                </c:pt>
                <c:pt idx="3">
                  <c:v>1449</c:v>
                </c:pt>
                <c:pt idx="4">
                  <c:v>1088</c:v>
                </c:pt>
                <c:pt idx="5">
                  <c:v>1153</c:v>
                </c:pt>
                <c:pt idx="6">
                  <c:v>1183</c:v>
                </c:pt>
                <c:pt idx="7">
                  <c:v>1033</c:v>
                </c:pt>
                <c:pt idx="8">
                  <c:v>955</c:v>
                </c:pt>
                <c:pt idx="9">
                  <c:v>978</c:v>
                </c:pt>
                <c:pt idx="10">
                  <c:v>976</c:v>
                </c:pt>
                <c:pt idx="11">
                  <c:v>926</c:v>
                </c:pt>
              </c:numCache>
            </c:numRef>
          </c:val>
        </c:ser>
        <c:ser>
          <c:idx val="2"/>
          <c:order val="1"/>
          <c:tx>
            <c:strRef>
              <c:f>新設住宅着工戸数傾向!$E$15</c:f>
              <c:strCache>
                <c:ptCount val="1"/>
                <c:pt idx="0">
                  <c:v>２２年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C0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val>
            <c:numRef>
              <c:f>新設住宅着工戸数傾向!$F$15:$Q$15</c:f>
              <c:numCache>
                <c:formatCode>#,##0;[Red]\-#,##0</c:formatCode>
                <c:ptCount val="12"/>
                <c:pt idx="0">
                  <c:v>183</c:v>
                </c:pt>
                <c:pt idx="1">
                  <c:v>188</c:v>
                </c:pt>
                <c:pt idx="2">
                  <c:v>273</c:v>
                </c:pt>
                <c:pt idx="3">
                  <c:v>394</c:v>
                </c:pt>
                <c:pt idx="4">
                  <c:v>468</c:v>
                </c:pt>
                <c:pt idx="5">
                  <c:v>564</c:v>
                </c:pt>
                <c:pt idx="6">
                  <c:v>442</c:v>
                </c:pt>
                <c:pt idx="7">
                  <c:v>486</c:v>
                </c:pt>
                <c:pt idx="8">
                  <c:v>506</c:v>
                </c:pt>
                <c:pt idx="9">
                  <c:v>467</c:v>
                </c:pt>
                <c:pt idx="10">
                  <c:v>362</c:v>
                </c:pt>
                <c:pt idx="11">
                  <c:v>375</c:v>
                </c:pt>
              </c:numCache>
            </c:numRef>
          </c:val>
        </c:ser>
        <c:ser>
          <c:idx val="4"/>
          <c:order val="2"/>
          <c:tx>
            <c:strRef>
              <c:f>新設住宅着工戸数傾向!$E$16</c:f>
              <c:strCache>
                <c:ptCount val="1"/>
                <c:pt idx="0">
                  <c:v>２３年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新設住宅着工戸数傾向!$F$16:$Q$16</c:f>
              <c:numCache>
                <c:formatCode>#,##0;[Red]\-#,##0</c:formatCode>
                <c:ptCount val="12"/>
                <c:pt idx="0">
                  <c:v>209</c:v>
                </c:pt>
                <c:pt idx="1">
                  <c:v>213</c:v>
                </c:pt>
                <c:pt idx="2">
                  <c:v>194</c:v>
                </c:pt>
                <c:pt idx="3">
                  <c:v>486</c:v>
                </c:pt>
                <c:pt idx="4">
                  <c:v>396</c:v>
                </c:pt>
                <c:pt idx="5">
                  <c:v>488</c:v>
                </c:pt>
                <c:pt idx="6" formatCode="#,##0">
                  <c:v>604</c:v>
                </c:pt>
                <c:pt idx="7" formatCode="#,##0">
                  <c:v>603</c:v>
                </c:pt>
                <c:pt idx="8">
                  <c:v>380</c:v>
                </c:pt>
                <c:pt idx="9">
                  <c:v>455</c:v>
                </c:pt>
                <c:pt idx="10">
                  <c:v>495</c:v>
                </c:pt>
                <c:pt idx="11">
                  <c:v>367</c:v>
                </c:pt>
              </c:numCache>
            </c:numRef>
          </c:val>
        </c:ser>
        <c:ser>
          <c:idx val="1"/>
          <c:order val="3"/>
          <c:tx>
            <c:strRef>
              <c:f>新設住宅着工戸数傾向!$E$17</c:f>
              <c:strCache>
                <c:ptCount val="1"/>
                <c:pt idx="0">
                  <c:v>１０～２３年の平均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B0F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新設住宅着工戸数傾向!$F$17:$Q$17</c:f>
              <c:numCache>
                <c:formatCode>#,##0;[Red]\-#,##0</c:formatCode>
                <c:ptCount val="12"/>
                <c:pt idx="0">
                  <c:v>406.71428571428572</c:v>
                </c:pt>
                <c:pt idx="1">
                  <c:v>372.71428571428572</c:v>
                </c:pt>
                <c:pt idx="2">
                  <c:v>512.92857142857144</c:v>
                </c:pt>
                <c:pt idx="3">
                  <c:v>942.92857142857144</c:v>
                </c:pt>
                <c:pt idx="4">
                  <c:v>814.14285714285711</c:v>
                </c:pt>
                <c:pt idx="5">
                  <c:v>887</c:v>
                </c:pt>
                <c:pt idx="6">
                  <c:v>865</c:v>
                </c:pt>
                <c:pt idx="7">
                  <c:v>767.78571428571433</c:v>
                </c:pt>
                <c:pt idx="8">
                  <c:v>777.85714285714289</c:v>
                </c:pt>
                <c:pt idx="9">
                  <c:v>767.5</c:v>
                </c:pt>
                <c:pt idx="10">
                  <c:v>711.07142857142856</c:v>
                </c:pt>
                <c:pt idx="11">
                  <c:v>715.07142857142856</c:v>
                </c:pt>
              </c:numCache>
            </c:numRef>
          </c:val>
        </c:ser>
        <c:ser>
          <c:idx val="3"/>
          <c:order val="4"/>
          <c:tx>
            <c:strRef>
              <c:f>新設住宅着工戸数傾向!$E$18</c:f>
              <c:strCache>
                <c:ptCount val="1"/>
                <c:pt idx="0">
                  <c:v>２４年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新設住宅着工戸数傾向!$F$18:$Q$18</c:f>
              <c:numCache>
                <c:formatCode>#,##0;[Red]\-#,##0</c:formatCode>
                <c:ptCount val="12"/>
                <c:pt idx="0">
                  <c:v>269</c:v>
                </c:pt>
                <c:pt idx="1">
                  <c:v>261</c:v>
                </c:pt>
                <c:pt idx="2">
                  <c:v>281</c:v>
                </c:pt>
                <c:pt idx="3">
                  <c:v>470</c:v>
                </c:pt>
              </c:numCache>
            </c:numRef>
          </c:val>
        </c:ser>
        <c:marker val="1"/>
        <c:axId val="79001088"/>
        <c:axId val="79012224"/>
      </c:lineChart>
      <c:catAx>
        <c:axId val="79001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着工月</a:t>
                </a:r>
              </a:p>
            </c:rich>
          </c:tx>
          <c:layout>
            <c:manualLayout>
              <c:xMode val="edge"/>
              <c:yMode val="edge"/>
              <c:x val="0.52399232245681382"/>
              <c:y val="0.92217898832684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012224"/>
        <c:crosses val="autoZero"/>
        <c:auto val="1"/>
        <c:lblAlgn val="ctr"/>
        <c:lblOffset val="100"/>
        <c:tickLblSkip val="1"/>
        <c:tickMarkSkip val="1"/>
      </c:catAx>
      <c:valAx>
        <c:axId val="7901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月別着工（戸）</a:t>
                </a:r>
              </a:p>
            </c:rich>
          </c:tx>
          <c:layout>
            <c:manualLayout>
              <c:xMode val="edge"/>
              <c:yMode val="edge"/>
              <c:x val="9.5969289827255253E-3"/>
              <c:y val="0.31128404669260706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001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36660268714015"/>
          <c:y val="7.7821011673151752E-2"/>
          <c:w val="0.18538425499115896"/>
          <c:h val="0.304644954400155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1171846688562835"/>
          <c:y val="5.5341055341055316E-2"/>
          <c:w val="0.88160448258994084"/>
          <c:h val="0.81467335053946766"/>
        </c:manualLayout>
      </c:layout>
      <c:lineChart>
        <c:grouping val="standard"/>
        <c:ser>
          <c:idx val="0"/>
          <c:order val="0"/>
          <c:tx>
            <c:strRef>
              <c:f>新設住宅着工戸数傾向!$E$21</c:f>
              <c:strCache>
                <c:ptCount val="1"/>
                <c:pt idx="0">
                  <c:v>１０年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val>
            <c:numRef>
              <c:f>新設住宅着工戸数傾向!$F$21:$Q$21</c:f>
              <c:numCache>
                <c:formatCode>#,##0;[Red]\-#,##0</c:formatCode>
                <c:ptCount val="12"/>
                <c:pt idx="0">
                  <c:v>529</c:v>
                </c:pt>
                <c:pt idx="1">
                  <c:v>1114</c:v>
                </c:pt>
                <c:pt idx="2">
                  <c:v>1849</c:v>
                </c:pt>
                <c:pt idx="3">
                  <c:v>3298</c:v>
                </c:pt>
                <c:pt idx="4">
                  <c:v>4386</c:v>
                </c:pt>
                <c:pt idx="5">
                  <c:v>5539</c:v>
                </c:pt>
                <c:pt idx="6">
                  <c:v>6722</c:v>
                </c:pt>
                <c:pt idx="7">
                  <c:v>7755</c:v>
                </c:pt>
                <c:pt idx="8">
                  <c:v>8710</c:v>
                </c:pt>
                <c:pt idx="9">
                  <c:v>9688</c:v>
                </c:pt>
                <c:pt idx="10">
                  <c:v>10664</c:v>
                </c:pt>
                <c:pt idx="11">
                  <c:v>11590</c:v>
                </c:pt>
              </c:numCache>
            </c:numRef>
          </c:val>
        </c:ser>
        <c:ser>
          <c:idx val="1"/>
          <c:order val="1"/>
          <c:tx>
            <c:strRef>
              <c:f>新設住宅着工戸数傾向!$E$33</c:f>
              <c:strCache>
                <c:ptCount val="1"/>
                <c:pt idx="0">
                  <c:v>２２年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val>
            <c:numRef>
              <c:f>新設住宅着工戸数傾向!$F$33:$Q$33</c:f>
              <c:numCache>
                <c:formatCode>#,##0;[Red]\-#,##0</c:formatCode>
                <c:ptCount val="12"/>
                <c:pt idx="0">
                  <c:v>183</c:v>
                </c:pt>
                <c:pt idx="1">
                  <c:v>371</c:v>
                </c:pt>
                <c:pt idx="2">
                  <c:v>644</c:v>
                </c:pt>
                <c:pt idx="3">
                  <c:v>1038</c:v>
                </c:pt>
                <c:pt idx="4">
                  <c:v>1506</c:v>
                </c:pt>
                <c:pt idx="5">
                  <c:v>2070</c:v>
                </c:pt>
                <c:pt idx="6">
                  <c:v>2512</c:v>
                </c:pt>
                <c:pt idx="7">
                  <c:v>2998</c:v>
                </c:pt>
                <c:pt idx="8">
                  <c:v>3504</c:v>
                </c:pt>
                <c:pt idx="9">
                  <c:v>3971</c:v>
                </c:pt>
                <c:pt idx="10">
                  <c:v>4333</c:v>
                </c:pt>
                <c:pt idx="11">
                  <c:v>4708</c:v>
                </c:pt>
              </c:numCache>
            </c:numRef>
          </c:val>
        </c:ser>
        <c:ser>
          <c:idx val="2"/>
          <c:order val="2"/>
          <c:tx>
            <c:strRef>
              <c:f>新設住宅着工戸数傾向!$E$34</c:f>
              <c:strCache>
                <c:ptCount val="1"/>
                <c:pt idx="0">
                  <c:v>２３年</c:v>
                </c:pt>
              </c:strCache>
            </c:strRef>
          </c:tx>
          <c:spPr>
            <a:ln w="12700"/>
          </c:spPr>
          <c:marker>
            <c:symbol val="triangle"/>
            <c:size val="5"/>
          </c:marker>
          <c:val>
            <c:numRef>
              <c:f>新設住宅着工戸数傾向!$F$34:$Q$34</c:f>
              <c:numCache>
                <c:formatCode>#,##0;[Red]\-#,##0</c:formatCode>
                <c:ptCount val="12"/>
                <c:pt idx="0">
                  <c:v>209</c:v>
                </c:pt>
                <c:pt idx="1">
                  <c:v>422</c:v>
                </c:pt>
                <c:pt idx="2">
                  <c:v>616</c:v>
                </c:pt>
                <c:pt idx="3">
                  <c:v>1102</c:v>
                </c:pt>
                <c:pt idx="4">
                  <c:v>1498</c:v>
                </c:pt>
                <c:pt idx="5">
                  <c:v>1986</c:v>
                </c:pt>
                <c:pt idx="6">
                  <c:v>2590</c:v>
                </c:pt>
                <c:pt idx="7">
                  <c:v>3193</c:v>
                </c:pt>
                <c:pt idx="8">
                  <c:v>3573</c:v>
                </c:pt>
                <c:pt idx="9">
                  <c:v>4028</c:v>
                </c:pt>
                <c:pt idx="10">
                  <c:v>4523</c:v>
                </c:pt>
                <c:pt idx="11">
                  <c:v>4890</c:v>
                </c:pt>
              </c:numCache>
            </c:numRef>
          </c:val>
        </c:ser>
        <c:ser>
          <c:idx val="3"/>
          <c:order val="3"/>
          <c:tx>
            <c:strRef>
              <c:f>新設住宅着工戸数傾向!$E$35</c:f>
              <c:strCache>
                <c:ptCount val="1"/>
                <c:pt idx="0">
                  <c:v>１０～２３年の平均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</c:spPr>
          </c:marker>
          <c:val>
            <c:numRef>
              <c:f>新設住宅着工戸数傾向!$F$35:$Q$35</c:f>
              <c:numCache>
                <c:formatCode>#,##0;[Red]\-#,##0</c:formatCode>
                <c:ptCount val="12"/>
                <c:pt idx="0">
                  <c:v>406.71428571428572</c:v>
                </c:pt>
                <c:pt idx="1">
                  <c:v>779.42857142857144</c:v>
                </c:pt>
                <c:pt idx="2">
                  <c:v>1292.3571428571429</c:v>
                </c:pt>
                <c:pt idx="3">
                  <c:v>2235.2857142857142</c:v>
                </c:pt>
                <c:pt idx="4">
                  <c:v>3049.4285714285716</c:v>
                </c:pt>
                <c:pt idx="5">
                  <c:v>3936.4285714285716</c:v>
                </c:pt>
                <c:pt idx="6">
                  <c:v>4801.4285714285716</c:v>
                </c:pt>
                <c:pt idx="7">
                  <c:v>5569.2142857142853</c:v>
                </c:pt>
                <c:pt idx="8">
                  <c:v>6347.0714285714284</c:v>
                </c:pt>
                <c:pt idx="9">
                  <c:v>7114.5714285714284</c:v>
                </c:pt>
                <c:pt idx="10">
                  <c:v>7825.6428571428569</c:v>
                </c:pt>
                <c:pt idx="11">
                  <c:v>8540.7142857142862</c:v>
                </c:pt>
              </c:numCache>
            </c:numRef>
          </c:val>
        </c:ser>
        <c:ser>
          <c:idx val="4"/>
          <c:order val="4"/>
          <c:tx>
            <c:strRef>
              <c:f>新設住宅着工戸数傾向!$E$36</c:f>
              <c:strCache>
                <c:ptCount val="1"/>
                <c:pt idx="0">
                  <c:v>２４年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</c:spPr>
          </c:marker>
          <c:val>
            <c:numRef>
              <c:f>新設住宅着工戸数傾向!$F$36:$Q$36</c:f>
              <c:numCache>
                <c:formatCode>#,##0;[Red]\-#,##0</c:formatCode>
                <c:ptCount val="12"/>
                <c:pt idx="0">
                  <c:v>269</c:v>
                </c:pt>
                <c:pt idx="1">
                  <c:v>530</c:v>
                </c:pt>
                <c:pt idx="2">
                  <c:v>811</c:v>
                </c:pt>
                <c:pt idx="3">
                  <c:v>1281</c:v>
                </c:pt>
              </c:numCache>
            </c:numRef>
          </c:val>
        </c:ser>
        <c:marker val="1"/>
        <c:axId val="128219776"/>
        <c:axId val="138797440"/>
      </c:lineChart>
      <c:catAx>
        <c:axId val="12821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着工月</a:t>
                </a:r>
              </a:p>
            </c:rich>
          </c:tx>
          <c:layout>
            <c:manualLayout>
              <c:xMode val="edge"/>
              <c:yMode val="edge"/>
              <c:x val="0.52641261372383097"/>
              <c:y val="0.92278154419886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797440"/>
        <c:crosses val="autoZero"/>
        <c:auto val="1"/>
        <c:lblAlgn val="ctr"/>
        <c:lblOffset val="100"/>
        <c:tickLblSkip val="1"/>
        <c:tickMarkSkip val="1"/>
      </c:catAx>
      <c:valAx>
        <c:axId val="138797440"/>
        <c:scaling>
          <c:orientation val="minMax"/>
          <c:max val="12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累計（戸）</a:t>
                </a:r>
              </a:p>
            </c:rich>
          </c:tx>
          <c:layout>
            <c:manualLayout>
              <c:xMode val="edge"/>
              <c:yMode val="edge"/>
              <c:x val="9.1074681238615673E-3"/>
              <c:y val="0.37065718136584291"/>
            </c:manualLayout>
          </c:layout>
          <c:spPr>
            <a:noFill/>
            <a:ln w="25400">
              <a:noFill/>
            </a:ln>
          </c:spPr>
        </c:title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821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57578321835455"/>
          <c:y val="6.9498069498069498E-2"/>
          <c:w val="0.17524623629696567"/>
          <c:h val="0.302231680499397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37</xdr:row>
      <xdr:rowOff>47625</xdr:rowOff>
    </xdr:from>
    <xdr:to>
      <xdr:col>8</xdr:col>
      <xdr:colOff>314325</xdr:colOff>
      <xdr:row>55</xdr:row>
      <xdr:rowOff>95250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37</xdr:row>
      <xdr:rowOff>38100</xdr:rowOff>
    </xdr:from>
    <xdr:to>
      <xdr:col>16</xdr:col>
      <xdr:colOff>619125</xdr:colOff>
      <xdr:row>55</xdr:row>
      <xdr:rowOff>104775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14;&#31689;&#30528;&#24037;&#32113;&#35336;&#93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①"/>
      <sheetName val="2月①"/>
      <sheetName val="3月①"/>
      <sheetName val="4月①"/>
      <sheetName val="5月①"/>
      <sheetName val="6月①"/>
      <sheetName val="7月①"/>
      <sheetName val="8月①"/>
      <sheetName val="9月①"/>
      <sheetName val="10月①"/>
      <sheetName val="11月①"/>
      <sheetName val="12月①"/>
      <sheetName val="①の年計"/>
      <sheetName val="月別一覧"/>
    </sheetNames>
    <sheetDataSet>
      <sheetData sheetId="0">
        <row r="9">
          <cell r="C9">
            <v>49409</v>
          </cell>
        </row>
        <row r="10">
          <cell r="C10">
            <v>44407</v>
          </cell>
        </row>
        <row r="11">
          <cell r="C11">
            <v>5002</v>
          </cell>
        </row>
        <row r="12">
          <cell r="C12">
            <v>15834</v>
          </cell>
          <cell r="D12">
            <v>3345</v>
          </cell>
          <cell r="E12">
            <v>456</v>
          </cell>
          <cell r="F12">
            <v>473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11</v>
          </cell>
          <cell r="N12">
            <v>0</v>
          </cell>
          <cell r="O12">
            <v>0</v>
          </cell>
          <cell r="P12">
            <v>0</v>
          </cell>
          <cell r="Q12">
            <v>7374</v>
          </cell>
          <cell r="R12">
            <v>2483</v>
          </cell>
          <cell r="S12">
            <v>1692</v>
          </cell>
          <cell r="T12">
            <v>0</v>
          </cell>
          <cell r="U12">
            <v>0</v>
          </cell>
          <cell r="V12">
            <v>15834</v>
          </cell>
          <cell r="W12">
            <v>2638</v>
          </cell>
          <cell r="X12">
            <v>13196</v>
          </cell>
          <cell r="Y12">
            <v>0</v>
          </cell>
          <cell r="Z12">
            <v>7254</v>
          </cell>
          <cell r="AA12">
            <v>5804</v>
          </cell>
          <cell r="AB12">
            <v>0</v>
          </cell>
          <cell r="AC12">
            <v>138</v>
          </cell>
        </row>
        <row r="13">
          <cell r="C13">
            <v>3139</v>
          </cell>
          <cell r="D13">
            <v>2377</v>
          </cell>
          <cell r="E13">
            <v>421</v>
          </cell>
          <cell r="F13">
            <v>0</v>
          </cell>
          <cell r="G13">
            <v>0</v>
          </cell>
          <cell r="H13">
            <v>0</v>
          </cell>
          <cell r="I13">
            <v>139</v>
          </cell>
          <cell r="J13">
            <v>0</v>
          </cell>
          <cell r="K13">
            <v>0</v>
          </cell>
          <cell r="L13">
            <v>0</v>
          </cell>
          <cell r="M13">
            <v>158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44</v>
          </cell>
          <cell r="S13">
            <v>0</v>
          </cell>
          <cell r="T13">
            <v>0</v>
          </cell>
          <cell r="U13">
            <v>0</v>
          </cell>
          <cell r="V13">
            <v>3139</v>
          </cell>
          <cell r="W13">
            <v>2468</v>
          </cell>
          <cell r="X13">
            <v>671</v>
          </cell>
          <cell r="Y13">
            <v>0</v>
          </cell>
          <cell r="Z13">
            <v>0</v>
          </cell>
          <cell r="AA13">
            <v>621</v>
          </cell>
          <cell r="AB13">
            <v>0</v>
          </cell>
          <cell r="AC13">
            <v>50</v>
          </cell>
        </row>
        <row r="14">
          <cell r="C14">
            <v>6023</v>
          </cell>
          <cell r="D14">
            <v>4199</v>
          </cell>
          <cell r="E14">
            <v>0</v>
          </cell>
          <cell r="F14">
            <v>0</v>
          </cell>
          <cell r="G14">
            <v>242</v>
          </cell>
          <cell r="H14">
            <v>0</v>
          </cell>
          <cell r="I14">
            <v>364</v>
          </cell>
          <cell r="J14">
            <v>35</v>
          </cell>
          <cell r="K14">
            <v>0</v>
          </cell>
          <cell r="L14">
            <v>0</v>
          </cell>
          <cell r="M14">
            <v>440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719</v>
          </cell>
          <cell r="S14">
            <v>0</v>
          </cell>
          <cell r="T14">
            <v>0</v>
          </cell>
          <cell r="U14">
            <v>24</v>
          </cell>
          <cell r="V14">
            <v>6023</v>
          </cell>
          <cell r="W14">
            <v>4430</v>
          </cell>
          <cell r="X14">
            <v>1593</v>
          </cell>
          <cell r="Y14">
            <v>0</v>
          </cell>
          <cell r="Z14">
            <v>0</v>
          </cell>
          <cell r="AA14">
            <v>1593</v>
          </cell>
          <cell r="AB14">
            <v>0</v>
          </cell>
          <cell r="AC14">
            <v>0</v>
          </cell>
        </row>
        <row r="15">
          <cell r="C15">
            <v>57</v>
          </cell>
          <cell r="D15">
            <v>57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57</v>
          </cell>
          <cell r="W15">
            <v>33</v>
          </cell>
          <cell r="X15">
            <v>24</v>
          </cell>
          <cell r="Y15">
            <v>0</v>
          </cell>
          <cell r="Z15">
            <v>0</v>
          </cell>
          <cell r="AA15">
            <v>24</v>
          </cell>
          <cell r="AB15">
            <v>0</v>
          </cell>
          <cell r="AC15">
            <v>0</v>
          </cell>
        </row>
        <row r="16">
          <cell r="C16">
            <v>2610</v>
          </cell>
          <cell r="D16">
            <v>1541</v>
          </cell>
          <cell r="E16">
            <v>240</v>
          </cell>
          <cell r="F16">
            <v>242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587</v>
          </cell>
          <cell r="V16">
            <v>2610</v>
          </cell>
          <cell r="W16">
            <v>2023</v>
          </cell>
          <cell r="X16">
            <v>587</v>
          </cell>
          <cell r="Y16">
            <v>0</v>
          </cell>
          <cell r="Z16">
            <v>0</v>
          </cell>
          <cell r="AA16">
            <v>587</v>
          </cell>
          <cell r="AB16">
            <v>0</v>
          </cell>
          <cell r="AC16">
            <v>0</v>
          </cell>
        </row>
        <row r="17">
          <cell r="C17">
            <v>1476</v>
          </cell>
          <cell r="D17">
            <v>1171</v>
          </cell>
          <cell r="E17">
            <v>0</v>
          </cell>
          <cell r="F17">
            <v>0</v>
          </cell>
          <cell r="G17">
            <v>66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239</v>
          </cell>
          <cell r="T17">
            <v>0</v>
          </cell>
          <cell r="U17">
            <v>0</v>
          </cell>
          <cell r="V17">
            <v>1476</v>
          </cell>
          <cell r="W17">
            <v>1476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7405</v>
          </cell>
          <cell r="D18">
            <v>815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1295</v>
          </cell>
          <cell r="U18">
            <v>2544</v>
          </cell>
          <cell r="V18">
            <v>7405</v>
          </cell>
          <cell r="W18">
            <v>780</v>
          </cell>
          <cell r="X18">
            <v>6625</v>
          </cell>
          <cell r="Y18">
            <v>0</v>
          </cell>
          <cell r="Z18">
            <v>0</v>
          </cell>
          <cell r="AA18">
            <v>6625</v>
          </cell>
          <cell r="AB18">
            <v>0</v>
          </cell>
          <cell r="AC18">
            <v>0</v>
          </cell>
        </row>
        <row r="19">
          <cell r="C19">
            <v>6979</v>
          </cell>
          <cell r="D19">
            <v>4638</v>
          </cell>
          <cell r="E19">
            <v>0</v>
          </cell>
          <cell r="F19">
            <v>0</v>
          </cell>
          <cell r="G19">
            <v>50</v>
          </cell>
          <cell r="H19">
            <v>0</v>
          </cell>
          <cell r="I19">
            <v>0</v>
          </cell>
          <cell r="J19">
            <v>0</v>
          </cell>
          <cell r="K19">
            <v>16</v>
          </cell>
          <cell r="L19">
            <v>0</v>
          </cell>
          <cell r="M19">
            <v>362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1840</v>
          </cell>
          <cell r="S19">
            <v>0</v>
          </cell>
          <cell r="T19">
            <v>0</v>
          </cell>
          <cell r="U19">
            <v>73</v>
          </cell>
          <cell r="V19">
            <v>6979</v>
          </cell>
          <cell r="W19">
            <v>4950</v>
          </cell>
          <cell r="X19">
            <v>2029</v>
          </cell>
          <cell r="Y19">
            <v>0</v>
          </cell>
          <cell r="Z19">
            <v>73</v>
          </cell>
          <cell r="AA19">
            <v>1767</v>
          </cell>
          <cell r="AB19">
            <v>0</v>
          </cell>
          <cell r="AC19">
            <v>189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884</v>
          </cell>
          <cell r="D21">
            <v>382</v>
          </cell>
          <cell r="E21">
            <v>463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39</v>
          </cell>
          <cell r="S21">
            <v>0</v>
          </cell>
          <cell r="T21">
            <v>0</v>
          </cell>
          <cell r="U21">
            <v>0</v>
          </cell>
          <cell r="V21">
            <v>884</v>
          </cell>
          <cell r="W21">
            <v>845</v>
          </cell>
          <cell r="X21">
            <v>39</v>
          </cell>
          <cell r="Y21">
            <v>0</v>
          </cell>
          <cell r="Z21">
            <v>0</v>
          </cell>
          <cell r="AA21">
            <v>39</v>
          </cell>
          <cell r="AB21">
            <v>0</v>
          </cell>
          <cell r="A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100</v>
          </cell>
          <cell r="D27">
            <v>100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100</v>
          </cell>
          <cell r="W27">
            <v>100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100</v>
          </cell>
          <cell r="D28">
            <v>100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100</v>
          </cell>
          <cell r="W28">
            <v>100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900</v>
          </cell>
          <cell r="D32">
            <v>271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629</v>
          </cell>
          <cell r="S32">
            <v>0</v>
          </cell>
          <cell r="T32">
            <v>0</v>
          </cell>
          <cell r="U32">
            <v>0</v>
          </cell>
          <cell r="V32">
            <v>900</v>
          </cell>
          <cell r="W32">
            <v>747</v>
          </cell>
          <cell r="X32">
            <v>153</v>
          </cell>
          <cell r="Y32">
            <v>0</v>
          </cell>
          <cell r="Z32">
            <v>0</v>
          </cell>
          <cell r="AA32">
            <v>140</v>
          </cell>
          <cell r="AB32">
            <v>0</v>
          </cell>
          <cell r="AC32">
            <v>13</v>
          </cell>
        </row>
        <row r="33">
          <cell r="C33">
            <v>760</v>
          </cell>
          <cell r="D33">
            <v>131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629</v>
          </cell>
          <cell r="S33">
            <v>0</v>
          </cell>
          <cell r="T33">
            <v>0</v>
          </cell>
          <cell r="U33">
            <v>0</v>
          </cell>
          <cell r="V33">
            <v>760</v>
          </cell>
          <cell r="W33">
            <v>747</v>
          </cell>
          <cell r="X33">
            <v>13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140</v>
          </cell>
          <cell r="D35">
            <v>140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140</v>
          </cell>
          <cell r="W35">
            <v>0</v>
          </cell>
          <cell r="X35">
            <v>140</v>
          </cell>
          <cell r="Y35">
            <v>0</v>
          </cell>
          <cell r="Z35">
            <v>0</v>
          </cell>
          <cell r="AA35">
            <v>140</v>
          </cell>
          <cell r="AB35">
            <v>0</v>
          </cell>
          <cell r="AC35">
            <v>0</v>
          </cell>
        </row>
        <row r="36">
          <cell r="C36">
            <v>785</v>
          </cell>
          <cell r="D36">
            <v>224</v>
          </cell>
          <cell r="E36">
            <v>0</v>
          </cell>
          <cell r="F36">
            <v>561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785</v>
          </cell>
          <cell r="W36">
            <v>763</v>
          </cell>
          <cell r="X36">
            <v>22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22</v>
          </cell>
        </row>
        <row r="37">
          <cell r="C37">
            <v>681</v>
          </cell>
          <cell r="D37">
            <v>120</v>
          </cell>
          <cell r="E37">
            <v>0</v>
          </cell>
          <cell r="F37">
            <v>561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681</v>
          </cell>
          <cell r="W37">
            <v>659</v>
          </cell>
          <cell r="X37">
            <v>22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22</v>
          </cell>
        </row>
        <row r="38">
          <cell r="C38">
            <v>104</v>
          </cell>
          <cell r="D38">
            <v>104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104</v>
          </cell>
          <cell r="W38">
            <v>104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1676</v>
          </cell>
          <cell r="D40">
            <v>1397</v>
          </cell>
          <cell r="E40">
            <v>0</v>
          </cell>
          <cell r="F40">
            <v>0</v>
          </cell>
          <cell r="G40">
            <v>234</v>
          </cell>
          <cell r="H40">
            <v>0</v>
          </cell>
          <cell r="I40">
            <v>0</v>
          </cell>
          <cell r="J40">
            <v>45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1676</v>
          </cell>
          <cell r="W40">
            <v>1408</v>
          </cell>
          <cell r="X40">
            <v>268</v>
          </cell>
          <cell r="Y40">
            <v>0</v>
          </cell>
          <cell r="Z40">
            <v>0</v>
          </cell>
          <cell r="AA40">
            <v>268</v>
          </cell>
          <cell r="AB40">
            <v>0</v>
          </cell>
          <cell r="AC40">
            <v>0</v>
          </cell>
        </row>
        <row r="41">
          <cell r="C41">
            <v>153</v>
          </cell>
          <cell r="D41">
            <v>153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153</v>
          </cell>
          <cell r="W41">
            <v>153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202</v>
          </cell>
          <cell r="D42">
            <v>202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202</v>
          </cell>
          <cell r="W42">
            <v>202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237</v>
          </cell>
          <cell r="D43">
            <v>202</v>
          </cell>
          <cell r="E43">
            <v>0</v>
          </cell>
          <cell r="F43">
            <v>0</v>
          </cell>
          <cell r="G43">
            <v>35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237</v>
          </cell>
          <cell r="W43">
            <v>237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287</v>
          </cell>
          <cell r="D45">
            <v>287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287</v>
          </cell>
          <cell r="W45">
            <v>287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140</v>
          </cell>
          <cell r="D46">
            <v>95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140</v>
          </cell>
          <cell r="W46">
            <v>95</v>
          </cell>
          <cell r="X46">
            <v>45</v>
          </cell>
          <cell r="Y46">
            <v>0</v>
          </cell>
          <cell r="Z46">
            <v>0</v>
          </cell>
          <cell r="AA46">
            <v>45</v>
          </cell>
          <cell r="AB46">
            <v>0</v>
          </cell>
          <cell r="AC46">
            <v>0</v>
          </cell>
        </row>
        <row r="47">
          <cell r="C47">
            <v>657</v>
          </cell>
          <cell r="D47">
            <v>458</v>
          </cell>
          <cell r="E47">
            <v>0</v>
          </cell>
          <cell r="F47">
            <v>0</v>
          </cell>
          <cell r="G47">
            <v>199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657</v>
          </cell>
          <cell r="W47">
            <v>434</v>
          </cell>
          <cell r="X47">
            <v>223</v>
          </cell>
          <cell r="Y47">
            <v>0</v>
          </cell>
          <cell r="Z47">
            <v>0</v>
          </cell>
          <cell r="AA47">
            <v>223</v>
          </cell>
          <cell r="AB47">
            <v>0</v>
          </cell>
          <cell r="AC47">
            <v>0</v>
          </cell>
        </row>
        <row r="48">
          <cell r="C48">
            <v>16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16</v>
          </cell>
          <cell r="W48">
            <v>0</v>
          </cell>
          <cell r="X48">
            <v>16</v>
          </cell>
          <cell r="Y48">
            <v>0</v>
          </cell>
          <cell r="Z48">
            <v>0</v>
          </cell>
          <cell r="AA48">
            <v>16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16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16</v>
          </cell>
          <cell r="W50">
            <v>0</v>
          </cell>
          <cell r="X50">
            <v>16</v>
          </cell>
          <cell r="Y50">
            <v>0</v>
          </cell>
          <cell r="Z50">
            <v>0</v>
          </cell>
          <cell r="AA50">
            <v>16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1525</v>
          </cell>
          <cell r="D53">
            <v>688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750</v>
          </cell>
          <cell r="S53">
            <v>0</v>
          </cell>
          <cell r="T53">
            <v>0</v>
          </cell>
          <cell r="U53">
            <v>87</v>
          </cell>
          <cell r="V53">
            <v>1525</v>
          </cell>
          <cell r="W53">
            <v>1413</v>
          </cell>
          <cell r="X53">
            <v>112</v>
          </cell>
          <cell r="Y53">
            <v>0</v>
          </cell>
          <cell r="Z53">
            <v>0</v>
          </cell>
          <cell r="AA53">
            <v>87</v>
          </cell>
          <cell r="AB53">
            <v>0</v>
          </cell>
          <cell r="AC53">
            <v>25</v>
          </cell>
        </row>
        <row r="54">
          <cell r="C54">
            <v>165</v>
          </cell>
          <cell r="D54">
            <v>165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165</v>
          </cell>
          <cell r="W54">
            <v>165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414</v>
          </cell>
          <cell r="D55">
            <v>414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414</v>
          </cell>
          <cell r="W55">
            <v>414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84</v>
          </cell>
          <cell r="D56">
            <v>84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84</v>
          </cell>
          <cell r="W56">
            <v>84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56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56</v>
          </cell>
          <cell r="S57">
            <v>0</v>
          </cell>
          <cell r="T57">
            <v>0</v>
          </cell>
          <cell r="U57">
            <v>0</v>
          </cell>
          <cell r="V57">
            <v>56</v>
          </cell>
          <cell r="W57">
            <v>56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806</v>
          </cell>
          <cell r="D58">
            <v>25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694</v>
          </cell>
          <cell r="S58">
            <v>0</v>
          </cell>
          <cell r="T58">
            <v>0</v>
          </cell>
          <cell r="U58">
            <v>87</v>
          </cell>
          <cell r="V58">
            <v>806</v>
          </cell>
          <cell r="W58">
            <v>694</v>
          </cell>
          <cell r="X58">
            <v>112</v>
          </cell>
          <cell r="Y58">
            <v>0</v>
          </cell>
          <cell r="Z58">
            <v>0</v>
          </cell>
          <cell r="AA58">
            <v>87</v>
          </cell>
          <cell r="AB58">
            <v>0</v>
          </cell>
          <cell r="AC58">
            <v>25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1">
        <row r="9">
          <cell r="C9">
            <v>41909</v>
          </cell>
        </row>
        <row r="10">
          <cell r="C10">
            <v>38124</v>
          </cell>
        </row>
        <row r="11">
          <cell r="C11">
            <v>3785</v>
          </cell>
        </row>
        <row r="12">
          <cell r="C12">
            <v>3721</v>
          </cell>
          <cell r="D12">
            <v>3260</v>
          </cell>
          <cell r="E12">
            <v>417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</v>
          </cell>
          <cell r="U12">
            <v>13</v>
          </cell>
          <cell r="V12">
            <v>3721</v>
          </cell>
          <cell r="W12">
            <v>2170</v>
          </cell>
          <cell r="X12">
            <v>1551</v>
          </cell>
          <cell r="Y12">
            <v>0</v>
          </cell>
          <cell r="Z12">
            <v>31</v>
          </cell>
          <cell r="AA12">
            <v>1483</v>
          </cell>
          <cell r="AB12">
            <v>0</v>
          </cell>
          <cell r="AC12">
            <v>37</v>
          </cell>
        </row>
        <row r="13">
          <cell r="C13">
            <v>18069</v>
          </cell>
          <cell r="D13">
            <v>8123</v>
          </cell>
          <cell r="E13">
            <v>403</v>
          </cell>
          <cell r="F13">
            <v>256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9256</v>
          </cell>
          <cell r="S13">
            <v>0</v>
          </cell>
          <cell r="T13">
            <v>0</v>
          </cell>
          <cell r="U13">
            <v>31</v>
          </cell>
          <cell r="V13">
            <v>18069</v>
          </cell>
          <cell r="W13">
            <v>4373</v>
          </cell>
          <cell r="X13">
            <v>13696</v>
          </cell>
          <cell r="Y13">
            <v>0</v>
          </cell>
          <cell r="Z13">
            <v>5807</v>
          </cell>
          <cell r="AA13">
            <v>7735</v>
          </cell>
          <cell r="AB13">
            <v>0</v>
          </cell>
          <cell r="AC13">
            <v>154</v>
          </cell>
        </row>
        <row r="14">
          <cell r="C14">
            <v>10794</v>
          </cell>
          <cell r="D14">
            <v>7142</v>
          </cell>
          <cell r="E14">
            <v>800</v>
          </cell>
          <cell r="F14">
            <v>0</v>
          </cell>
          <cell r="G14">
            <v>1049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1440</v>
          </cell>
          <cell r="M14">
            <v>249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100</v>
          </cell>
          <cell r="T14">
            <v>0</v>
          </cell>
          <cell r="U14">
            <v>14</v>
          </cell>
          <cell r="V14">
            <v>10794</v>
          </cell>
          <cell r="W14">
            <v>6225</v>
          </cell>
          <cell r="X14">
            <v>4569</v>
          </cell>
          <cell r="Y14">
            <v>0</v>
          </cell>
          <cell r="Z14">
            <v>0</v>
          </cell>
          <cell r="AA14">
            <v>4390</v>
          </cell>
          <cell r="AB14">
            <v>0</v>
          </cell>
          <cell r="AC14">
            <v>179</v>
          </cell>
        </row>
        <row r="15">
          <cell r="C15">
            <v>147</v>
          </cell>
          <cell r="D15">
            <v>147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147</v>
          </cell>
          <cell r="W15">
            <v>147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846</v>
          </cell>
          <cell r="D16">
            <v>608</v>
          </cell>
          <cell r="E16">
            <v>0</v>
          </cell>
          <cell r="F16">
            <v>238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846</v>
          </cell>
          <cell r="W16">
            <v>714</v>
          </cell>
          <cell r="X16">
            <v>132</v>
          </cell>
          <cell r="Y16">
            <v>0</v>
          </cell>
          <cell r="Z16">
            <v>0</v>
          </cell>
          <cell r="AA16">
            <v>132</v>
          </cell>
          <cell r="AB16">
            <v>0</v>
          </cell>
          <cell r="AC16">
            <v>0</v>
          </cell>
        </row>
        <row r="17">
          <cell r="C17">
            <v>1811</v>
          </cell>
          <cell r="D17">
            <v>581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1163</v>
          </cell>
          <cell r="S17">
            <v>67</v>
          </cell>
          <cell r="T17">
            <v>0</v>
          </cell>
          <cell r="U17">
            <v>0</v>
          </cell>
          <cell r="V17">
            <v>1811</v>
          </cell>
          <cell r="W17">
            <v>656</v>
          </cell>
          <cell r="X17">
            <v>1155</v>
          </cell>
          <cell r="Y17">
            <v>0</v>
          </cell>
          <cell r="Z17">
            <v>1088</v>
          </cell>
          <cell r="AA17">
            <v>67</v>
          </cell>
          <cell r="AB17">
            <v>0</v>
          </cell>
          <cell r="AC17">
            <v>0</v>
          </cell>
        </row>
        <row r="18">
          <cell r="C18">
            <v>1091</v>
          </cell>
          <cell r="D18">
            <v>930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161</v>
          </cell>
          <cell r="S18">
            <v>0</v>
          </cell>
          <cell r="T18">
            <v>0</v>
          </cell>
          <cell r="U18">
            <v>0</v>
          </cell>
          <cell r="V18">
            <v>1091</v>
          </cell>
          <cell r="W18">
            <v>1091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774</v>
          </cell>
          <cell r="D19">
            <v>113</v>
          </cell>
          <cell r="E19">
            <v>661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774</v>
          </cell>
          <cell r="W19">
            <v>113</v>
          </cell>
          <cell r="X19">
            <v>661</v>
          </cell>
          <cell r="Y19">
            <v>0</v>
          </cell>
          <cell r="Z19">
            <v>0</v>
          </cell>
          <cell r="AA19">
            <v>661</v>
          </cell>
          <cell r="AB19">
            <v>0</v>
          </cell>
          <cell r="AC19">
            <v>0</v>
          </cell>
        </row>
        <row r="20">
          <cell r="C20">
            <v>602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116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486</v>
          </cell>
          <cell r="U20">
            <v>0</v>
          </cell>
          <cell r="V20">
            <v>602</v>
          </cell>
          <cell r="W20">
            <v>602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269</v>
          </cell>
          <cell r="D21">
            <v>269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269</v>
          </cell>
          <cell r="W21">
            <v>269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215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16</v>
          </cell>
          <cell r="L22">
            <v>0</v>
          </cell>
          <cell r="M22">
            <v>199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215</v>
          </cell>
          <cell r="W22">
            <v>0</v>
          </cell>
          <cell r="X22">
            <v>215</v>
          </cell>
          <cell r="Y22">
            <v>0</v>
          </cell>
          <cell r="Z22">
            <v>0</v>
          </cell>
          <cell r="AA22">
            <v>215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215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16</v>
          </cell>
          <cell r="L25">
            <v>0</v>
          </cell>
          <cell r="M25">
            <v>199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215</v>
          </cell>
          <cell r="W25">
            <v>0</v>
          </cell>
          <cell r="X25">
            <v>215</v>
          </cell>
          <cell r="Y25">
            <v>0</v>
          </cell>
          <cell r="Z25">
            <v>0</v>
          </cell>
          <cell r="AA25">
            <v>215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243</v>
          </cell>
          <cell r="D32">
            <v>243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243</v>
          </cell>
          <cell r="W32">
            <v>243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126</v>
          </cell>
          <cell r="D33">
            <v>126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126</v>
          </cell>
          <cell r="W33">
            <v>126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117</v>
          </cell>
          <cell r="D35">
            <v>117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117</v>
          </cell>
          <cell r="W35">
            <v>117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1204</v>
          </cell>
          <cell r="D36">
            <v>325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879</v>
          </cell>
          <cell r="V36">
            <v>1204</v>
          </cell>
          <cell r="W36">
            <v>325</v>
          </cell>
          <cell r="X36">
            <v>879</v>
          </cell>
          <cell r="Y36">
            <v>0</v>
          </cell>
          <cell r="Z36">
            <v>0</v>
          </cell>
          <cell r="AA36">
            <v>879</v>
          </cell>
          <cell r="AB36">
            <v>0</v>
          </cell>
          <cell r="AC36">
            <v>0</v>
          </cell>
        </row>
        <row r="37">
          <cell r="C37">
            <v>325</v>
          </cell>
          <cell r="D37">
            <v>325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325</v>
          </cell>
          <cell r="W37">
            <v>325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879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879</v>
          </cell>
          <cell r="V39">
            <v>879</v>
          </cell>
          <cell r="W39">
            <v>0</v>
          </cell>
          <cell r="X39">
            <v>879</v>
          </cell>
          <cell r="Y39">
            <v>0</v>
          </cell>
          <cell r="Z39">
            <v>0</v>
          </cell>
          <cell r="AA39">
            <v>879</v>
          </cell>
          <cell r="AB39">
            <v>0</v>
          </cell>
          <cell r="AC39">
            <v>0</v>
          </cell>
        </row>
        <row r="40">
          <cell r="C40">
            <v>1437</v>
          </cell>
          <cell r="D40">
            <v>1058</v>
          </cell>
          <cell r="E40">
            <v>0</v>
          </cell>
          <cell r="F40">
            <v>0</v>
          </cell>
          <cell r="G40">
            <v>0</v>
          </cell>
          <cell r="H40">
            <v>250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129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1437</v>
          </cell>
          <cell r="W40">
            <v>1410</v>
          </cell>
          <cell r="X40">
            <v>27</v>
          </cell>
          <cell r="Y40">
            <v>0</v>
          </cell>
          <cell r="Z40">
            <v>0</v>
          </cell>
          <cell r="AA40">
            <v>27</v>
          </cell>
          <cell r="AB40">
            <v>0</v>
          </cell>
          <cell r="AC40">
            <v>0</v>
          </cell>
        </row>
        <row r="41">
          <cell r="C41">
            <v>160</v>
          </cell>
          <cell r="D41">
            <v>160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160</v>
          </cell>
          <cell r="W41">
            <v>160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488</v>
          </cell>
          <cell r="D43">
            <v>488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488</v>
          </cell>
          <cell r="W43">
            <v>488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195</v>
          </cell>
          <cell r="D45">
            <v>195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195</v>
          </cell>
          <cell r="W45">
            <v>168</v>
          </cell>
          <cell r="X45">
            <v>27</v>
          </cell>
          <cell r="Y45">
            <v>0</v>
          </cell>
          <cell r="Z45">
            <v>0</v>
          </cell>
          <cell r="AA45">
            <v>27</v>
          </cell>
          <cell r="AB45">
            <v>0</v>
          </cell>
          <cell r="AC45">
            <v>0</v>
          </cell>
        </row>
        <row r="46">
          <cell r="C46">
            <v>250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250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250</v>
          </cell>
          <cell r="W46">
            <v>250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C47">
            <v>344</v>
          </cell>
          <cell r="D47">
            <v>215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129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344</v>
          </cell>
          <cell r="W47">
            <v>344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686</v>
          </cell>
          <cell r="D53">
            <v>408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278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686</v>
          </cell>
          <cell r="W53">
            <v>408</v>
          </cell>
          <cell r="X53">
            <v>278</v>
          </cell>
          <cell r="Y53">
            <v>0</v>
          </cell>
          <cell r="Z53">
            <v>0</v>
          </cell>
          <cell r="AA53">
            <v>278</v>
          </cell>
          <cell r="AB53">
            <v>0</v>
          </cell>
          <cell r="AC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669</v>
          </cell>
          <cell r="D55">
            <v>391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278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669</v>
          </cell>
          <cell r="W55">
            <v>391</v>
          </cell>
          <cell r="X55">
            <v>278</v>
          </cell>
          <cell r="Y55">
            <v>0</v>
          </cell>
          <cell r="Z55">
            <v>0</v>
          </cell>
          <cell r="AA55">
            <v>278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17</v>
          </cell>
          <cell r="D58">
            <v>17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17</v>
          </cell>
          <cell r="W58">
            <v>17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2">
        <row r="9">
          <cell r="C9">
            <v>58421</v>
          </cell>
        </row>
        <row r="10">
          <cell r="C10">
            <v>44282</v>
          </cell>
        </row>
        <row r="11">
          <cell r="C11">
            <v>14139</v>
          </cell>
        </row>
        <row r="12">
          <cell r="C12">
            <v>15521</v>
          </cell>
          <cell r="D12">
            <v>6148</v>
          </cell>
          <cell r="E12">
            <v>518</v>
          </cell>
          <cell r="F12">
            <v>55</v>
          </cell>
          <cell r="G12">
            <v>0</v>
          </cell>
          <cell r="H12">
            <v>119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249</v>
          </cell>
          <cell r="N12">
            <v>0</v>
          </cell>
          <cell r="O12">
            <v>101</v>
          </cell>
          <cell r="P12">
            <v>0</v>
          </cell>
          <cell r="Q12">
            <v>1608</v>
          </cell>
          <cell r="R12">
            <v>4188</v>
          </cell>
          <cell r="S12">
            <v>2535</v>
          </cell>
          <cell r="T12">
            <v>0</v>
          </cell>
          <cell r="U12">
            <v>0</v>
          </cell>
          <cell r="V12">
            <v>15521</v>
          </cell>
          <cell r="W12">
            <v>5439</v>
          </cell>
          <cell r="X12">
            <v>10082</v>
          </cell>
          <cell r="Y12">
            <v>0</v>
          </cell>
          <cell r="Z12">
            <v>0</v>
          </cell>
          <cell r="AA12">
            <v>9902</v>
          </cell>
          <cell r="AB12">
            <v>0</v>
          </cell>
          <cell r="AC12">
            <v>180</v>
          </cell>
        </row>
        <row r="13">
          <cell r="C13">
            <v>5116</v>
          </cell>
          <cell r="D13">
            <v>3386</v>
          </cell>
          <cell r="E13">
            <v>956</v>
          </cell>
          <cell r="F13">
            <v>224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163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143</v>
          </cell>
          <cell r="S13">
            <v>244</v>
          </cell>
          <cell r="T13">
            <v>0</v>
          </cell>
          <cell r="U13">
            <v>0</v>
          </cell>
          <cell r="V13">
            <v>5116</v>
          </cell>
          <cell r="W13">
            <v>4096</v>
          </cell>
          <cell r="X13">
            <v>1020</v>
          </cell>
          <cell r="Y13">
            <v>0</v>
          </cell>
          <cell r="Z13">
            <v>0</v>
          </cell>
          <cell r="AA13">
            <v>932</v>
          </cell>
          <cell r="AB13">
            <v>0</v>
          </cell>
          <cell r="AC13">
            <v>88</v>
          </cell>
        </row>
        <row r="14">
          <cell r="C14">
            <v>6647</v>
          </cell>
          <cell r="D14">
            <v>5642</v>
          </cell>
          <cell r="E14">
            <v>483</v>
          </cell>
          <cell r="F14">
            <v>0</v>
          </cell>
          <cell r="G14">
            <v>0</v>
          </cell>
          <cell r="H14">
            <v>0</v>
          </cell>
          <cell r="I14">
            <v>428</v>
          </cell>
          <cell r="J14">
            <v>0</v>
          </cell>
          <cell r="K14">
            <v>12</v>
          </cell>
          <cell r="L14">
            <v>0</v>
          </cell>
          <cell r="M14">
            <v>82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6647</v>
          </cell>
          <cell r="W14">
            <v>5228</v>
          </cell>
          <cell r="X14">
            <v>1419</v>
          </cell>
          <cell r="Y14">
            <v>0</v>
          </cell>
          <cell r="Z14">
            <v>0</v>
          </cell>
          <cell r="AA14">
            <v>1398</v>
          </cell>
          <cell r="AB14">
            <v>0</v>
          </cell>
          <cell r="AC14">
            <v>21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5075</v>
          </cell>
          <cell r="D16">
            <v>308</v>
          </cell>
          <cell r="E16">
            <v>340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4168</v>
          </cell>
          <cell r="U16">
            <v>245</v>
          </cell>
          <cell r="V16">
            <v>5075</v>
          </cell>
          <cell r="W16">
            <v>907</v>
          </cell>
          <cell r="X16">
            <v>4168</v>
          </cell>
          <cell r="Y16">
            <v>0</v>
          </cell>
          <cell r="Z16">
            <v>3201</v>
          </cell>
          <cell r="AA16">
            <v>967</v>
          </cell>
          <cell r="AB16">
            <v>0</v>
          </cell>
          <cell r="AC16">
            <v>0</v>
          </cell>
        </row>
        <row r="17">
          <cell r="C17">
            <v>1733</v>
          </cell>
          <cell r="D17">
            <v>1366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117</v>
          </cell>
          <cell r="Q17">
            <v>0</v>
          </cell>
          <cell r="R17">
            <v>0</v>
          </cell>
          <cell r="S17">
            <v>250</v>
          </cell>
          <cell r="T17">
            <v>0</v>
          </cell>
          <cell r="U17">
            <v>0</v>
          </cell>
          <cell r="V17">
            <v>1733</v>
          </cell>
          <cell r="W17">
            <v>1733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5062</v>
          </cell>
          <cell r="D18">
            <v>1036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198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27</v>
          </cell>
          <cell r="S18">
            <v>3621</v>
          </cell>
          <cell r="T18">
            <v>96</v>
          </cell>
          <cell r="U18">
            <v>84</v>
          </cell>
          <cell r="V18">
            <v>5062</v>
          </cell>
          <cell r="W18">
            <v>1036</v>
          </cell>
          <cell r="X18">
            <v>4026</v>
          </cell>
          <cell r="Y18">
            <v>70</v>
          </cell>
          <cell r="Z18">
            <v>2496</v>
          </cell>
          <cell r="AA18">
            <v>1460</v>
          </cell>
          <cell r="AB18">
            <v>0</v>
          </cell>
          <cell r="AC18">
            <v>0</v>
          </cell>
        </row>
        <row r="19">
          <cell r="C19">
            <v>3904</v>
          </cell>
          <cell r="D19">
            <v>1927</v>
          </cell>
          <cell r="E19">
            <v>1925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52</v>
          </cell>
          <cell r="T19">
            <v>0</v>
          </cell>
          <cell r="U19">
            <v>0</v>
          </cell>
          <cell r="V19">
            <v>3904</v>
          </cell>
          <cell r="W19">
            <v>3886</v>
          </cell>
          <cell r="X19">
            <v>18</v>
          </cell>
          <cell r="Y19">
            <v>0</v>
          </cell>
          <cell r="Z19">
            <v>0</v>
          </cell>
          <cell r="AA19">
            <v>18</v>
          </cell>
          <cell r="AB19">
            <v>0</v>
          </cell>
          <cell r="AC19">
            <v>0</v>
          </cell>
        </row>
        <row r="20">
          <cell r="C20">
            <v>144</v>
          </cell>
          <cell r="D20">
            <v>128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</v>
          </cell>
          <cell r="T20">
            <v>0</v>
          </cell>
          <cell r="U20">
            <v>0</v>
          </cell>
          <cell r="V20">
            <v>144</v>
          </cell>
          <cell r="W20">
            <v>0</v>
          </cell>
          <cell r="X20">
            <v>144</v>
          </cell>
          <cell r="Y20">
            <v>0</v>
          </cell>
          <cell r="Z20">
            <v>0</v>
          </cell>
          <cell r="AA20">
            <v>144</v>
          </cell>
          <cell r="AB20">
            <v>0</v>
          </cell>
          <cell r="AC20">
            <v>0</v>
          </cell>
        </row>
        <row r="21">
          <cell r="C21">
            <v>1080</v>
          </cell>
          <cell r="D21">
            <v>1080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1080</v>
          </cell>
          <cell r="W21">
            <v>1015</v>
          </cell>
          <cell r="X21">
            <v>65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65</v>
          </cell>
        </row>
        <row r="22">
          <cell r="C22">
            <v>597</v>
          </cell>
          <cell r="D22">
            <v>87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510</v>
          </cell>
          <cell r="T22">
            <v>0</v>
          </cell>
          <cell r="U22">
            <v>0</v>
          </cell>
          <cell r="V22">
            <v>597</v>
          </cell>
          <cell r="W22">
            <v>597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87</v>
          </cell>
          <cell r="D23">
            <v>87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87</v>
          </cell>
          <cell r="W23">
            <v>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510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510</v>
          </cell>
          <cell r="T26">
            <v>0</v>
          </cell>
          <cell r="U26">
            <v>0</v>
          </cell>
          <cell r="V26">
            <v>510</v>
          </cell>
          <cell r="W26">
            <v>510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276</v>
          </cell>
          <cell r="D27">
            <v>87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189</v>
          </cell>
          <cell r="S27">
            <v>0</v>
          </cell>
          <cell r="T27">
            <v>0</v>
          </cell>
          <cell r="U27">
            <v>0</v>
          </cell>
          <cell r="V27">
            <v>276</v>
          </cell>
          <cell r="W27">
            <v>276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189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189</v>
          </cell>
          <cell r="S28">
            <v>0</v>
          </cell>
          <cell r="T28">
            <v>0</v>
          </cell>
          <cell r="U28">
            <v>0</v>
          </cell>
          <cell r="V28">
            <v>189</v>
          </cell>
          <cell r="W28">
            <v>189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87</v>
          </cell>
          <cell r="D29">
            <v>87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87</v>
          </cell>
          <cell r="W29">
            <v>87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486</v>
          </cell>
          <cell r="D32">
            <v>486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486</v>
          </cell>
          <cell r="W32">
            <v>350</v>
          </cell>
          <cell r="X32">
            <v>136</v>
          </cell>
          <cell r="Y32">
            <v>0</v>
          </cell>
          <cell r="Z32">
            <v>0</v>
          </cell>
          <cell r="AA32">
            <v>136</v>
          </cell>
          <cell r="AB32">
            <v>0</v>
          </cell>
          <cell r="AC32">
            <v>0</v>
          </cell>
        </row>
        <row r="33">
          <cell r="C33">
            <v>236</v>
          </cell>
          <cell r="D33">
            <v>236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236</v>
          </cell>
          <cell r="W33">
            <v>100</v>
          </cell>
          <cell r="X33">
            <v>136</v>
          </cell>
          <cell r="Y33">
            <v>0</v>
          </cell>
          <cell r="Z33">
            <v>0</v>
          </cell>
          <cell r="AA33">
            <v>136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250</v>
          </cell>
          <cell r="D35">
            <v>250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250</v>
          </cell>
          <cell r="W35">
            <v>250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260</v>
          </cell>
          <cell r="D36">
            <v>260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260</v>
          </cell>
          <cell r="W36">
            <v>260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C37">
            <v>260</v>
          </cell>
          <cell r="D37">
            <v>260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260</v>
          </cell>
          <cell r="W37">
            <v>260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8503</v>
          </cell>
          <cell r="D40">
            <v>2070</v>
          </cell>
          <cell r="E40">
            <v>0</v>
          </cell>
          <cell r="F40">
            <v>210</v>
          </cell>
          <cell r="G40">
            <v>4520</v>
          </cell>
          <cell r="H40">
            <v>0</v>
          </cell>
          <cell r="I40">
            <v>0</v>
          </cell>
          <cell r="J40">
            <v>901</v>
          </cell>
          <cell r="K40">
            <v>0</v>
          </cell>
          <cell r="L40">
            <v>0</v>
          </cell>
          <cell r="M40">
            <v>133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669</v>
          </cell>
          <cell r="S40">
            <v>0</v>
          </cell>
          <cell r="T40">
            <v>0</v>
          </cell>
          <cell r="U40">
            <v>0</v>
          </cell>
          <cell r="V40">
            <v>8503</v>
          </cell>
          <cell r="W40">
            <v>7356</v>
          </cell>
          <cell r="X40">
            <v>1147</v>
          </cell>
          <cell r="Y40">
            <v>0</v>
          </cell>
          <cell r="Z40">
            <v>0</v>
          </cell>
          <cell r="AA40">
            <v>1068</v>
          </cell>
          <cell r="AB40">
            <v>0</v>
          </cell>
          <cell r="AC40">
            <v>79</v>
          </cell>
        </row>
        <row r="41">
          <cell r="C41">
            <v>267</v>
          </cell>
          <cell r="D41">
            <v>167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100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267</v>
          </cell>
          <cell r="W41">
            <v>100</v>
          </cell>
          <cell r="X41">
            <v>167</v>
          </cell>
          <cell r="Y41">
            <v>0</v>
          </cell>
          <cell r="Z41">
            <v>0</v>
          </cell>
          <cell r="AA41">
            <v>167</v>
          </cell>
          <cell r="AB41">
            <v>0</v>
          </cell>
          <cell r="AC41">
            <v>0</v>
          </cell>
        </row>
        <row r="42">
          <cell r="C42">
            <v>226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193</v>
          </cell>
          <cell r="S42">
            <v>0</v>
          </cell>
          <cell r="T42">
            <v>0</v>
          </cell>
          <cell r="U42">
            <v>0</v>
          </cell>
          <cell r="V42">
            <v>226</v>
          </cell>
          <cell r="W42">
            <v>226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757</v>
          </cell>
          <cell r="D43">
            <v>757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757</v>
          </cell>
          <cell r="W43">
            <v>678</v>
          </cell>
          <cell r="X43">
            <v>79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79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284</v>
          </cell>
          <cell r="D45">
            <v>284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284</v>
          </cell>
          <cell r="W45">
            <v>284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C46">
            <v>901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901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901</v>
          </cell>
          <cell r="W46">
            <v>0</v>
          </cell>
          <cell r="X46">
            <v>901</v>
          </cell>
          <cell r="Y46">
            <v>0</v>
          </cell>
          <cell r="Z46">
            <v>0</v>
          </cell>
          <cell r="AA46">
            <v>901</v>
          </cell>
          <cell r="AB46">
            <v>0</v>
          </cell>
          <cell r="AC46">
            <v>0</v>
          </cell>
        </row>
        <row r="47">
          <cell r="C47">
            <v>6068</v>
          </cell>
          <cell r="D47">
            <v>862</v>
          </cell>
          <cell r="E47">
            <v>0</v>
          </cell>
          <cell r="F47">
            <v>210</v>
          </cell>
          <cell r="G47">
            <v>4520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476</v>
          </cell>
          <cell r="S47">
            <v>0</v>
          </cell>
          <cell r="T47">
            <v>0</v>
          </cell>
          <cell r="U47">
            <v>0</v>
          </cell>
          <cell r="V47">
            <v>6068</v>
          </cell>
          <cell r="W47">
            <v>6068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C48">
            <v>576</v>
          </cell>
          <cell r="D48">
            <v>121</v>
          </cell>
          <cell r="E48">
            <v>0</v>
          </cell>
          <cell r="F48">
            <v>0</v>
          </cell>
          <cell r="G48">
            <v>0</v>
          </cell>
          <cell r="H48">
            <v>455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576</v>
          </cell>
          <cell r="W48">
            <v>121</v>
          </cell>
          <cell r="X48">
            <v>455</v>
          </cell>
          <cell r="Y48">
            <v>0</v>
          </cell>
          <cell r="Z48">
            <v>0</v>
          </cell>
          <cell r="AA48">
            <v>455</v>
          </cell>
          <cell r="AB48">
            <v>0</v>
          </cell>
          <cell r="AC48">
            <v>0</v>
          </cell>
        </row>
        <row r="49">
          <cell r="C49">
            <v>576</v>
          </cell>
          <cell r="D49">
            <v>121</v>
          </cell>
          <cell r="E49">
            <v>0</v>
          </cell>
          <cell r="F49">
            <v>0</v>
          </cell>
          <cell r="G49">
            <v>0</v>
          </cell>
          <cell r="H49">
            <v>455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576</v>
          </cell>
          <cell r="W49">
            <v>121</v>
          </cell>
          <cell r="X49">
            <v>455</v>
          </cell>
          <cell r="Y49">
            <v>0</v>
          </cell>
          <cell r="Z49">
            <v>0</v>
          </cell>
          <cell r="AA49">
            <v>455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3441</v>
          </cell>
          <cell r="D53">
            <v>1629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1812</v>
          </cell>
          <cell r="S53">
            <v>0</v>
          </cell>
          <cell r="T53">
            <v>0</v>
          </cell>
          <cell r="U53">
            <v>0</v>
          </cell>
          <cell r="V53">
            <v>3441</v>
          </cell>
          <cell r="W53">
            <v>1951</v>
          </cell>
          <cell r="X53">
            <v>1490</v>
          </cell>
          <cell r="Y53">
            <v>0</v>
          </cell>
          <cell r="Z53">
            <v>0</v>
          </cell>
          <cell r="AA53">
            <v>1490</v>
          </cell>
          <cell r="AB53">
            <v>0</v>
          </cell>
          <cell r="AC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662</v>
          </cell>
          <cell r="D55">
            <v>662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662</v>
          </cell>
          <cell r="W55">
            <v>662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127</v>
          </cell>
          <cell r="D56">
            <v>127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127</v>
          </cell>
          <cell r="W56">
            <v>127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2485</v>
          </cell>
          <cell r="D57">
            <v>673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1812</v>
          </cell>
          <cell r="S57">
            <v>0</v>
          </cell>
          <cell r="T57">
            <v>0</v>
          </cell>
          <cell r="U57">
            <v>0</v>
          </cell>
          <cell r="V57">
            <v>2485</v>
          </cell>
          <cell r="W57">
            <v>995</v>
          </cell>
          <cell r="X57">
            <v>1490</v>
          </cell>
          <cell r="Y57">
            <v>0</v>
          </cell>
          <cell r="Z57">
            <v>0</v>
          </cell>
          <cell r="AA57">
            <v>1490</v>
          </cell>
          <cell r="AB57">
            <v>0</v>
          </cell>
          <cell r="AC57">
            <v>0</v>
          </cell>
        </row>
        <row r="58">
          <cell r="C58">
            <v>167</v>
          </cell>
          <cell r="D58">
            <v>167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167</v>
          </cell>
          <cell r="W58">
            <v>167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3">
        <row r="9">
          <cell r="C9">
            <v>98043</v>
          </cell>
        </row>
        <row r="10">
          <cell r="C10">
            <v>80005</v>
          </cell>
        </row>
        <row r="11">
          <cell r="C11">
            <v>18038</v>
          </cell>
        </row>
        <row r="12">
          <cell r="C12">
            <v>30522</v>
          </cell>
          <cell r="D12">
            <v>13415</v>
          </cell>
          <cell r="E12">
            <v>622</v>
          </cell>
          <cell r="F12">
            <v>505</v>
          </cell>
          <cell r="G12">
            <v>172</v>
          </cell>
          <cell r="H12">
            <v>0</v>
          </cell>
          <cell r="I12">
            <v>153</v>
          </cell>
          <cell r="J12">
            <v>0</v>
          </cell>
          <cell r="K12">
            <v>0</v>
          </cell>
          <cell r="L12">
            <v>3699</v>
          </cell>
          <cell r="M12">
            <v>1555</v>
          </cell>
          <cell r="N12">
            <v>769</v>
          </cell>
          <cell r="O12">
            <v>6115</v>
          </cell>
          <cell r="P12">
            <v>0</v>
          </cell>
          <cell r="Q12">
            <v>231</v>
          </cell>
          <cell r="R12">
            <v>403</v>
          </cell>
          <cell r="S12">
            <v>93</v>
          </cell>
          <cell r="T12">
            <v>0</v>
          </cell>
          <cell r="U12">
            <v>2790</v>
          </cell>
          <cell r="V12">
            <v>30522</v>
          </cell>
          <cell r="W12">
            <v>11644</v>
          </cell>
          <cell r="X12">
            <v>18878</v>
          </cell>
          <cell r="Y12">
            <v>0</v>
          </cell>
          <cell r="Z12">
            <v>673</v>
          </cell>
          <cell r="AA12">
            <v>17994</v>
          </cell>
          <cell r="AB12">
            <v>0</v>
          </cell>
          <cell r="AC12">
            <v>211</v>
          </cell>
        </row>
        <row r="13">
          <cell r="C13">
            <v>19395</v>
          </cell>
          <cell r="D13">
            <v>7999</v>
          </cell>
          <cell r="E13">
            <v>298</v>
          </cell>
          <cell r="F13">
            <v>402</v>
          </cell>
          <cell r="G13">
            <v>0</v>
          </cell>
          <cell r="H13">
            <v>0</v>
          </cell>
          <cell r="I13">
            <v>711</v>
          </cell>
          <cell r="J13">
            <v>0</v>
          </cell>
          <cell r="K13">
            <v>0</v>
          </cell>
          <cell r="L13">
            <v>1386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96</v>
          </cell>
          <cell r="R13">
            <v>8503</v>
          </cell>
          <cell r="S13">
            <v>0</v>
          </cell>
          <cell r="T13">
            <v>0</v>
          </cell>
          <cell r="U13">
            <v>0</v>
          </cell>
          <cell r="V13">
            <v>19395</v>
          </cell>
          <cell r="W13">
            <v>9058</v>
          </cell>
          <cell r="X13">
            <v>10337</v>
          </cell>
          <cell r="Y13">
            <v>0</v>
          </cell>
          <cell r="Z13">
            <v>6736</v>
          </cell>
          <cell r="AA13">
            <v>3483</v>
          </cell>
          <cell r="AB13">
            <v>0</v>
          </cell>
          <cell r="AC13">
            <v>118</v>
          </cell>
        </row>
        <row r="14">
          <cell r="C14">
            <v>13708</v>
          </cell>
          <cell r="D14">
            <v>9553</v>
          </cell>
          <cell r="E14">
            <v>1490</v>
          </cell>
          <cell r="F14">
            <v>155</v>
          </cell>
          <cell r="G14">
            <v>482</v>
          </cell>
          <cell r="H14">
            <v>0</v>
          </cell>
          <cell r="I14">
            <v>306</v>
          </cell>
          <cell r="J14">
            <v>0</v>
          </cell>
          <cell r="K14">
            <v>0</v>
          </cell>
          <cell r="L14">
            <v>157</v>
          </cell>
          <cell r="M14">
            <v>576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989</v>
          </cell>
          <cell r="S14">
            <v>0</v>
          </cell>
          <cell r="T14">
            <v>0</v>
          </cell>
          <cell r="U14">
            <v>0</v>
          </cell>
          <cell r="V14">
            <v>13708</v>
          </cell>
          <cell r="W14">
            <v>12161</v>
          </cell>
          <cell r="X14">
            <v>1547</v>
          </cell>
          <cell r="Y14">
            <v>0</v>
          </cell>
          <cell r="Z14">
            <v>0</v>
          </cell>
          <cell r="AA14">
            <v>1523</v>
          </cell>
          <cell r="AB14">
            <v>0</v>
          </cell>
          <cell r="AC14">
            <v>24</v>
          </cell>
        </row>
        <row r="15">
          <cell r="C15">
            <v>1517</v>
          </cell>
          <cell r="D15">
            <v>1026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491</v>
          </cell>
          <cell r="S15">
            <v>0</v>
          </cell>
          <cell r="T15">
            <v>0</v>
          </cell>
          <cell r="U15">
            <v>0</v>
          </cell>
          <cell r="V15">
            <v>1517</v>
          </cell>
          <cell r="W15">
            <v>1517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1674</v>
          </cell>
          <cell r="D16">
            <v>1234</v>
          </cell>
          <cell r="E16">
            <v>142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99</v>
          </cell>
          <cell r="T16">
            <v>199</v>
          </cell>
          <cell r="U16">
            <v>0</v>
          </cell>
          <cell r="V16">
            <v>1674</v>
          </cell>
          <cell r="W16">
            <v>1674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2156</v>
          </cell>
          <cell r="D17">
            <v>1958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198</v>
          </cell>
          <cell r="S17">
            <v>0</v>
          </cell>
          <cell r="T17">
            <v>0</v>
          </cell>
          <cell r="U17">
            <v>0</v>
          </cell>
          <cell r="V17">
            <v>2156</v>
          </cell>
          <cell r="W17">
            <v>1978</v>
          </cell>
          <cell r="X17">
            <v>178</v>
          </cell>
          <cell r="Y17">
            <v>0</v>
          </cell>
          <cell r="Z17">
            <v>0</v>
          </cell>
          <cell r="AA17">
            <v>178</v>
          </cell>
          <cell r="AB17">
            <v>0</v>
          </cell>
          <cell r="AC17">
            <v>0</v>
          </cell>
        </row>
        <row r="18">
          <cell r="C18">
            <v>4406</v>
          </cell>
          <cell r="D18">
            <v>1184</v>
          </cell>
          <cell r="E18">
            <v>0</v>
          </cell>
          <cell r="F18">
            <v>33</v>
          </cell>
          <cell r="G18">
            <v>50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1302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1837</v>
          </cell>
          <cell r="S18">
            <v>0</v>
          </cell>
          <cell r="T18">
            <v>0</v>
          </cell>
          <cell r="U18">
            <v>0</v>
          </cell>
          <cell r="V18">
            <v>4406</v>
          </cell>
          <cell r="W18">
            <v>1246</v>
          </cell>
          <cell r="X18">
            <v>3160</v>
          </cell>
          <cell r="Y18">
            <v>0</v>
          </cell>
          <cell r="Z18">
            <v>0</v>
          </cell>
          <cell r="AA18">
            <v>3139</v>
          </cell>
          <cell r="AB18">
            <v>0</v>
          </cell>
          <cell r="AC18">
            <v>21</v>
          </cell>
        </row>
        <row r="19">
          <cell r="C19">
            <v>2647</v>
          </cell>
          <cell r="D19">
            <v>1008</v>
          </cell>
          <cell r="E19">
            <v>0</v>
          </cell>
          <cell r="F19">
            <v>209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95</v>
          </cell>
          <cell r="N19">
            <v>0</v>
          </cell>
          <cell r="O19">
            <v>0</v>
          </cell>
          <cell r="P19">
            <v>0</v>
          </cell>
          <cell r="Q19">
            <v>1097</v>
          </cell>
          <cell r="R19">
            <v>0</v>
          </cell>
          <cell r="S19">
            <v>238</v>
          </cell>
          <cell r="T19">
            <v>0</v>
          </cell>
          <cell r="U19">
            <v>0</v>
          </cell>
          <cell r="V19">
            <v>2647</v>
          </cell>
          <cell r="W19">
            <v>2280</v>
          </cell>
          <cell r="X19">
            <v>367</v>
          </cell>
          <cell r="Y19">
            <v>0</v>
          </cell>
          <cell r="Z19">
            <v>0</v>
          </cell>
          <cell r="AA19">
            <v>345</v>
          </cell>
          <cell r="AB19">
            <v>0</v>
          </cell>
          <cell r="AC19">
            <v>22</v>
          </cell>
        </row>
        <row r="20">
          <cell r="C20">
            <v>1023</v>
          </cell>
          <cell r="D20">
            <v>1023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1023</v>
          </cell>
          <cell r="W20">
            <v>1023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2957</v>
          </cell>
          <cell r="D21">
            <v>1112</v>
          </cell>
          <cell r="E21">
            <v>0</v>
          </cell>
          <cell r="F21">
            <v>0</v>
          </cell>
          <cell r="G21">
            <v>1845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2957</v>
          </cell>
          <cell r="W21">
            <v>1088</v>
          </cell>
          <cell r="X21">
            <v>1869</v>
          </cell>
          <cell r="Y21">
            <v>0</v>
          </cell>
          <cell r="Z21">
            <v>0</v>
          </cell>
          <cell r="AA21">
            <v>1845</v>
          </cell>
          <cell r="AB21">
            <v>0</v>
          </cell>
          <cell r="AC21">
            <v>24</v>
          </cell>
        </row>
        <row r="22">
          <cell r="C22">
            <v>825</v>
          </cell>
          <cell r="D22">
            <v>781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44</v>
          </cell>
          <cell r="U22">
            <v>0</v>
          </cell>
          <cell r="V22">
            <v>825</v>
          </cell>
          <cell r="W22">
            <v>781</v>
          </cell>
          <cell r="X22">
            <v>44</v>
          </cell>
          <cell r="Y22">
            <v>0</v>
          </cell>
          <cell r="Z22">
            <v>0</v>
          </cell>
          <cell r="AA22">
            <v>44</v>
          </cell>
          <cell r="AB22">
            <v>0</v>
          </cell>
          <cell r="AC22">
            <v>0</v>
          </cell>
        </row>
        <row r="23">
          <cell r="C23">
            <v>594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</v>
          </cell>
          <cell r="U23">
            <v>0</v>
          </cell>
          <cell r="V23">
            <v>594</v>
          </cell>
          <cell r="W23">
            <v>550</v>
          </cell>
          <cell r="X23">
            <v>44</v>
          </cell>
          <cell r="Y23">
            <v>0</v>
          </cell>
          <cell r="Z23">
            <v>0</v>
          </cell>
          <cell r="AA23">
            <v>44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231</v>
          </cell>
          <cell r="D26">
            <v>231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231</v>
          </cell>
          <cell r="W26">
            <v>231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108</v>
          </cell>
          <cell r="D27">
            <v>108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108</v>
          </cell>
          <cell r="W27">
            <v>108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108</v>
          </cell>
          <cell r="D29">
            <v>108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108</v>
          </cell>
          <cell r="W29">
            <v>108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976</v>
          </cell>
          <cell r="D32">
            <v>888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88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976</v>
          </cell>
          <cell r="W32">
            <v>956</v>
          </cell>
          <cell r="X32">
            <v>20</v>
          </cell>
          <cell r="Y32">
            <v>0</v>
          </cell>
          <cell r="Z32">
            <v>0</v>
          </cell>
          <cell r="AA32">
            <v>20</v>
          </cell>
          <cell r="AB32">
            <v>0</v>
          </cell>
          <cell r="AC32">
            <v>0</v>
          </cell>
        </row>
        <row r="33">
          <cell r="C33">
            <v>712</v>
          </cell>
          <cell r="D33">
            <v>624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712</v>
          </cell>
          <cell r="W33">
            <v>692</v>
          </cell>
          <cell r="X33">
            <v>20</v>
          </cell>
          <cell r="Y33">
            <v>0</v>
          </cell>
          <cell r="Z33">
            <v>0</v>
          </cell>
          <cell r="AA33">
            <v>20</v>
          </cell>
          <cell r="AB33">
            <v>0</v>
          </cell>
          <cell r="AC33">
            <v>0</v>
          </cell>
        </row>
        <row r="34">
          <cell r="C34">
            <v>127</v>
          </cell>
          <cell r="D34">
            <v>127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127</v>
          </cell>
          <cell r="W34">
            <v>127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C35">
            <v>137</v>
          </cell>
          <cell r="D35">
            <v>137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137</v>
          </cell>
          <cell r="W35">
            <v>137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C36">
            <v>807</v>
          </cell>
          <cell r="D36">
            <v>718</v>
          </cell>
          <cell r="E36">
            <v>0</v>
          </cell>
          <cell r="F36">
            <v>0</v>
          </cell>
          <cell r="G36">
            <v>89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807</v>
          </cell>
          <cell r="W36">
            <v>655</v>
          </cell>
          <cell r="X36">
            <v>152</v>
          </cell>
          <cell r="Y36">
            <v>0</v>
          </cell>
          <cell r="Z36">
            <v>0</v>
          </cell>
          <cell r="AA36">
            <v>139</v>
          </cell>
          <cell r="AB36">
            <v>0</v>
          </cell>
          <cell r="AC36">
            <v>13</v>
          </cell>
        </row>
        <row r="37">
          <cell r="C37">
            <v>807</v>
          </cell>
          <cell r="D37">
            <v>718</v>
          </cell>
          <cell r="E37">
            <v>0</v>
          </cell>
          <cell r="F37">
            <v>0</v>
          </cell>
          <cell r="G37">
            <v>89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807</v>
          </cell>
          <cell r="W37">
            <v>655</v>
          </cell>
          <cell r="X37">
            <v>152</v>
          </cell>
          <cell r="Y37">
            <v>0</v>
          </cell>
          <cell r="Z37">
            <v>0</v>
          </cell>
          <cell r="AA37">
            <v>139</v>
          </cell>
          <cell r="AB37">
            <v>0</v>
          </cell>
          <cell r="AC37">
            <v>13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C40">
            <v>11878</v>
          </cell>
          <cell r="D40">
            <v>5659</v>
          </cell>
          <cell r="E40">
            <v>0</v>
          </cell>
          <cell r="F40">
            <v>0</v>
          </cell>
          <cell r="G40">
            <v>805</v>
          </cell>
          <cell r="H40">
            <v>0</v>
          </cell>
          <cell r="I40">
            <v>4522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174</v>
          </cell>
          <cell r="S40">
            <v>0</v>
          </cell>
          <cell r="T40">
            <v>0</v>
          </cell>
          <cell r="U40">
            <v>718</v>
          </cell>
          <cell r="V40">
            <v>11878</v>
          </cell>
          <cell r="W40">
            <v>5833</v>
          </cell>
          <cell r="X40">
            <v>6045</v>
          </cell>
          <cell r="Y40">
            <v>0</v>
          </cell>
          <cell r="Z40">
            <v>0</v>
          </cell>
          <cell r="AA40">
            <v>6045</v>
          </cell>
          <cell r="AB40">
            <v>0</v>
          </cell>
          <cell r="AC40">
            <v>0</v>
          </cell>
        </row>
        <row r="41">
          <cell r="C41">
            <v>817</v>
          </cell>
          <cell r="D41">
            <v>817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817</v>
          </cell>
          <cell r="W41">
            <v>697</v>
          </cell>
          <cell r="X41">
            <v>120</v>
          </cell>
          <cell r="Y41">
            <v>0</v>
          </cell>
          <cell r="Z41">
            <v>0</v>
          </cell>
          <cell r="AA41">
            <v>120</v>
          </cell>
          <cell r="AB41">
            <v>0</v>
          </cell>
          <cell r="AC41">
            <v>0</v>
          </cell>
        </row>
        <row r="42">
          <cell r="C42">
            <v>179</v>
          </cell>
          <cell r="D42">
            <v>179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179</v>
          </cell>
          <cell r="W42">
            <v>179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C43">
            <v>1461</v>
          </cell>
          <cell r="D43">
            <v>1461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1461</v>
          </cell>
          <cell r="W43">
            <v>1461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C44">
            <v>92</v>
          </cell>
          <cell r="D44">
            <v>0</v>
          </cell>
          <cell r="E44">
            <v>0</v>
          </cell>
          <cell r="F44">
            <v>0</v>
          </cell>
          <cell r="G44">
            <v>92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92</v>
          </cell>
          <cell r="W44">
            <v>92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C45">
            <v>765</v>
          </cell>
          <cell r="D45">
            <v>297</v>
          </cell>
          <cell r="E45">
            <v>0</v>
          </cell>
          <cell r="F45">
            <v>0</v>
          </cell>
          <cell r="G45">
            <v>398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70</v>
          </cell>
          <cell r="S45">
            <v>0</v>
          </cell>
          <cell r="T45">
            <v>0</v>
          </cell>
          <cell r="U45">
            <v>0</v>
          </cell>
          <cell r="V45">
            <v>765</v>
          </cell>
          <cell r="W45">
            <v>566</v>
          </cell>
          <cell r="X45">
            <v>199</v>
          </cell>
          <cell r="Y45">
            <v>0</v>
          </cell>
          <cell r="Z45">
            <v>0</v>
          </cell>
          <cell r="AA45">
            <v>199</v>
          </cell>
          <cell r="AB45">
            <v>0</v>
          </cell>
          <cell r="AC45">
            <v>0</v>
          </cell>
        </row>
        <row r="46">
          <cell r="C46">
            <v>5285</v>
          </cell>
          <cell r="D46">
            <v>763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4522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5285</v>
          </cell>
          <cell r="W46">
            <v>471</v>
          </cell>
          <cell r="X46">
            <v>4814</v>
          </cell>
          <cell r="Y46">
            <v>0</v>
          </cell>
          <cell r="Z46">
            <v>0</v>
          </cell>
          <cell r="AA46">
            <v>4814</v>
          </cell>
          <cell r="AB46">
            <v>0</v>
          </cell>
          <cell r="AC46">
            <v>0</v>
          </cell>
        </row>
        <row r="47">
          <cell r="C47">
            <v>3279</v>
          </cell>
          <cell r="D47">
            <v>2142</v>
          </cell>
          <cell r="E47">
            <v>0</v>
          </cell>
          <cell r="F47">
            <v>0</v>
          </cell>
          <cell r="G47">
            <v>315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104</v>
          </cell>
          <cell r="S47">
            <v>0</v>
          </cell>
          <cell r="T47">
            <v>0</v>
          </cell>
          <cell r="U47">
            <v>718</v>
          </cell>
          <cell r="V47">
            <v>3279</v>
          </cell>
          <cell r="W47">
            <v>2367</v>
          </cell>
          <cell r="X47">
            <v>912</v>
          </cell>
          <cell r="Y47">
            <v>0</v>
          </cell>
          <cell r="Z47">
            <v>0</v>
          </cell>
          <cell r="AA47">
            <v>912</v>
          </cell>
          <cell r="AB47">
            <v>0</v>
          </cell>
          <cell r="AC47">
            <v>0</v>
          </cell>
        </row>
        <row r="48">
          <cell r="C48">
            <v>169</v>
          </cell>
          <cell r="D48">
            <v>169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169</v>
          </cell>
          <cell r="W48">
            <v>169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C49">
            <v>169</v>
          </cell>
          <cell r="D49">
            <v>169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169</v>
          </cell>
          <cell r="W49">
            <v>169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C53">
            <v>3275</v>
          </cell>
          <cell r="D53">
            <v>1426</v>
          </cell>
          <cell r="E53">
            <v>0</v>
          </cell>
          <cell r="F53">
            <v>168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1681</v>
          </cell>
          <cell r="S53">
            <v>0</v>
          </cell>
          <cell r="T53">
            <v>0</v>
          </cell>
          <cell r="U53">
            <v>0</v>
          </cell>
          <cell r="V53">
            <v>3275</v>
          </cell>
          <cell r="W53">
            <v>3275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C54">
            <v>223</v>
          </cell>
          <cell r="D54">
            <v>223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223</v>
          </cell>
          <cell r="W54">
            <v>223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C55">
            <v>673</v>
          </cell>
          <cell r="D55">
            <v>673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673</v>
          </cell>
          <cell r="W55">
            <v>673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C57">
            <v>330</v>
          </cell>
          <cell r="D57">
            <v>162</v>
          </cell>
          <cell r="E57">
            <v>0</v>
          </cell>
          <cell r="F57">
            <v>168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330</v>
          </cell>
          <cell r="W57">
            <v>330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C58">
            <v>2049</v>
          </cell>
          <cell r="D58">
            <v>368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1681</v>
          </cell>
          <cell r="S58">
            <v>0</v>
          </cell>
          <cell r="T58">
            <v>0</v>
          </cell>
          <cell r="U58">
            <v>0</v>
          </cell>
          <cell r="V58">
            <v>2049</v>
          </cell>
          <cell r="W58">
            <v>2049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Q58"/>
  <sheetViews>
    <sheetView tabSelected="1" view="pageBreakPreview" zoomScaleNormal="100" zoomScaleSheetLayoutView="100" workbookViewId="0">
      <selection activeCell="M32" sqref="M32"/>
    </sheetView>
  </sheetViews>
  <sheetFormatPr defaultColWidth="8.875" defaultRowHeight="11.65" customHeight="1"/>
  <cols>
    <col min="1" max="1" width="8.875" style="142"/>
    <col min="2" max="3" width="8.875" style="142" customWidth="1"/>
    <col min="4" max="4" width="6.5" style="142" customWidth="1"/>
    <col min="5" max="5" width="15" style="142" customWidth="1"/>
    <col min="6" max="18" width="8.25" style="142" customWidth="1"/>
    <col min="19" max="16384" width="8.875" style="142"/>
  </cols>
  <sheetData>
    <row r="1" spans="2:17" ht="12" customHeight="1"/>
    <row r="2" spans="2:17" ht="10.15" customHeight="1">
      <c r="B2" s="142" t="s">
        <v>145</v>
      </c>
      <c r="E2" s="143" t="s">
        <v>131</v>
      </c>
      <c r="F2" s="144" t="s">
        <v>132</v>
      </c>
      <c r="G2" s="145" t="s">
        <v>133</v>
      </c>
      <c r="H2" s="146" t="s">
        <v>134</v>
      </c>
      <c r="I2" s="144" t="s">
        <v>135</v>
      </c>
      <c r="J2" s="145" t="s">
        <v>136</v>
      </c>
      <c r="K2" s="146" t="s">
        <v>137</v>
      </c>
      <c r="L2" s="144" t="s">
        <v>138</v>
      </c>
      <c r="M2" s="145" t="s">
        <v>139</v>
      </c>
      <c r="N2" s="146" t="s">
        <v>140</v>
      </c>
      <c r="O2" s="147" t="s">
        <v>141</v>
      </c>
      <c r="P2" s="145" t="s">
        <v>142</v>
      </c>
      <c r="Q2" s="146" t="s">
        <v>143</v>
      </c>
    </row>
    <row r="3" spans="2:17" ht="10.15" customHeight="1">
      <c r="D3" s="202" t="s">
        <v>156</v>
      </c>
      <c r="E3" s="148" t="s">
        <v>160</v>
      </c>
      <c r="F3" s="149">
        <v>529</v>
      </c>
      <c r="G3" s="150">
        <v>585</v>
      </c>
      <c r="H3" s="151">
        <v>735</v>
      </c>
      <c r="I3" s="149">
        <v>1449</v>
      </c>
      <c r="J3" s="150">
        <v>1088</v>
      </c>
      <c r="K3" s="151">
        <v>1153</v>
      </c>
      <c r="L3" s="149">
        <v>1183</v>
      </c>
      <c r="M3" s="150">
        <v>1033</v>
      </c>
      <c r="N3" s="151">
        <v>955</v>
      </c>
      <c r="O3" s="152">
        <v>978</v>
      </c>
      <c r="P3" s="150">
        <v>976</v>
      </c>
      <c r="Q3" s="151">
        <v>926</v>
      </c>
    </row>
    <row r="4" spans="2:17" ht="10.15" customHeight="1">
      <c r="D4" s="153"/>
      <c r="E4" s="148" t="s">
        <v>161</v>
      </c>
      <c r="F4" s="149">
        <v>512</v>
      </c>
      <c r="G4" s="150">
        <v>641</v>
      </c>
      <c r="H4" s="151">
        <v>849</v>
      </c>
      <c r="I4" s="149">
        <v>1490</v>
      </c>
      <c r="J4" s="150">
        <v>1212</v>
      </c>
      <c r="K4" s="151">
        <v>1383</v>
      </c>
      <c r="L4" s="149">
        <v>1405</v>
      </c>
      <c r="M4" s="150">
        <v>974</v>
      </c>
      <c r="N4" s="151">
        <v>1067</v>
      </c>
      <c r="O4" s="152">
        <v>965</v>
      </c>
      <c r="P4" s="150">
        <v>714</v>
      </c>
      <c r="Q4" s="151">
        <v>1009</v>
      </c>
    </row>
    <row r="5" spans="2:17" ht="10.15" customHeight="1">
      <c r="D5" s="153"/>
      <c r="E5" s="148" t="s">
        <v>162</v>
      </c>
      <c r="F5" s="149">
        <v>632</v>
      </c>
      <c r="G5" s="150">
        <v>632</v>
      </c>
      <c r="H5" s="151">
        <v>798</v>
      </c>
      <c r="I5" s="149">
        <v>1204</v>
      </c>
      <c r="J5" s="150">
        <v>1135</v>
      </c>
      <c r="K5" s="151">
        <v>1133</v>
      </c>
      <c r="L5" s="149">
        <v>966</v>
      </c>
      <c r="M5" s="150">
        <v>1007</v>
      </c>
      <c r="N5" s="151">
        <v>1218</v>
      </c>
      <c r="O5" s="152">
        <v>875</v>
      </c>
      <c r="P5" s="150">
        <v>1110</v>
      </c>
      <c r="Q5" s="151">
        <v>1151</v>
      </c>
    </row>
    <row r="6" spans="2:17" ht="10.15" customHeight="1">
      <c r="D6" s="153"/>
      <c r="E6" s="148" t="s">
        <v>163</v>
      </c>
      <c r="F6" s="149">
        <v>579</v>
      </c>
      <c r="G6" s="150">
        <v>380</v>
      </c>
      <c r="H6" s="151">
        <v>725</v>
      </c>
      <c r="I6" s="149">
        <v>1293</v>
      </c>
      <c r="J6" s="150">
        <v>1010</v>
      </c>
      <c r="K6" s="151">
        <v>1133</v>
      </c>
      <c r="L6" s="149">
        <v>1296</v>
      </c>
      <c r="M6" s="150">
        <v>1128</v>
      </c>
      <c r="N6" s="151">
        <v>1000</v>
      </c>
      <c r="O6" s="152">
        <v>991</v>
      </c>
      <c r="P6" s="150">
        <v>859</v>
      </c>
      <c r="Q6" s="151">
        <v>1092</v>
      </c>
    </row>
    <row r="7" spans="2:17" ht="10.15" customHeight="1">
      <c r="D7" s="154"/>
      <c r="E7" s="148" t="s">
        <v>164</v>
      </c>
      <c r="F7" s="149">
        <v>491</v>
      </c>
      <c r="G7" s="150">
        <v>495</v>
      </c>
      <c r="H7" s="151">
        <v>682</v>
      </c>
      <c r="I7" s="149">
        <v>1285</v>
      </c>
      <c r="J7" s="150">
        <v>1137</v>
      </c>
      <c r="K7" s="151">
        <v>1157</v>
      </c>
      <c r="L7" s="149">
        <v>990</v>
      </c>
      <c r="M7" s="150">
        <v>933</v>
      </c>
      <c r="N7" s="151">
        <v>1075</v>
      </c>
      <c r="O7" s="152">
        <v>1082</v>
      </c>
      <c r="P7" s="150">
        <v>1008</v>
      </c>
      <c r="Q7" s="151">
        <v>799</v>
      </c>
    </row>
    <row r="8" spans="2:17" ht="10.15" customHeight="1">
      <c r="D8" s="153"/>
      <c r="E8" s="148" t="s">
        <v>165</v>
      </c>
      <c r="F8" s="149">
        <v>552</v>
      </c>
      <c r="G8" s="150">
        <v>432</v>
      </c>
      <c r="H8" s="151">
        <v>571</v>
      </c>
      <c r="I8" s="149">
        <v>1002</v>
      </c>
      <c r="J8" s="150">
        <v>1058</v>
      </c>
      <c r="K8" s="151">
        <v>1103</v>
      </c>
      <c r="L8" s="149">
        <v>953</v>
      </c>
      <c r="M8" s="150">
        <v>932</v>
      </c>
      <c r="N8" s="151">
        <v>689</v>
      </c>
      <c r="O8" s="152">
        <v>907</v>
      </c>
      <c r="P8" s="150">
        <v>760</v>
      </c>
      <c r="Q8" s="151">
        <v>666</v>
      </c>
    </row>
    <row r="9" spans="2:17" ht="10.15" customHeight="1">
      <c r="D9" s="153"/>
      <c r="E9" s="148" t="s">
        <v>166</v>
      </c>
      <c r="F9" s="149">
        <v>496</v>
      </c>
      <c r="G9" s="150">
        <v>336</v>
      </c>
      <c r="H9" s="151">
        <v>439</v>
      </c>
      <c r="I9" s="149">
        <v>1260</v>
      </c>
      <c r="J9" s="150">
        <v>811</v>
      </c>
      <c r="K9" s="151">
        <v>757</v>
      </c>
      <c r="L9" s="149">
        <v>892</v>
      </c>
      <c r="M9" s="150">
        <v>733</v>
      </c>
      <c r="N9" s="151">
        <v>828</v>
      </c>
      <c r="O9" s="152">
        <v>929</v>
      </c>
      <c r="P9" s="150">
        <v>796</v>
      </c>
      <c r="Q9" s="151">
        <v>694</v>
      </c>
    </row>
    <row r="10" spans="2:17" ht="10.15" customHeight="1">
      <c r="D10" s="153"/>
      <c r="E10" s="148" t="s">
        <v>167</v>
      </c>
      <c r="F10" s="149">
        <v>303</v>
      </c>
      <c r="G10" s="150">
        <v>269</v>
      </c>
      <c r="H10" s="151">
        <v>391</v>
      </c>
      <c r="I10" s="149">
        <v>721</v>
      </c>
      <c r="J10" s="150">
        <v>644</v>
      </c>
      <c r="K10" s="151">
        <v>690</v>
      </c>
      <c r="L10" s="149">
        <v>917</v>
      </c>
      <c r="M10" s="150">
        <v>618</v>
      </c>
      <c r="N10" s="151">
        <v>807</v>
      </c>
      <c r="O10" s="152">
        <v>766</v>
      </c>
      <c r="P10" s="150">
        <v>812</v>
      </c>
      <c r="Q10" s="151">
        <v>620</v>
      </c>
    </row>
    <row r="11" spans="2:17" ht="10.15" customHeight="1">
      <c r="D11" s="153"/>
      <c r="E11" s="148" t="s">
        <v>168</v>
      </c>
      <c r="F11" s="149">
        <v>292</v>
      </c>
      <c r="G11" s="150">
        <v>262</v>
      </c>
      <c r="H11" s="151">
        <v>306</v>
      </c>
      <c r="I11" s="149">
        <v>737</v>
      </c>
      <c r="J11" s="150">
        <v>854</v>
      </c>
      <c r="K11" s="151">
        <v>755</v>
      </c>
      <c r="L11" s="149">
        <v>787</v>
      </c>
      <c r="M11" s="150">
        <v>686</v>
      </c>
      <c r="N11" s="151">
        <v>808</v>
      </c>
      <c r="O11" s="152">
        <v>847</v>
      </c>
      <c r="P11" s="150">
        <v>679</v>
      </c>
      <c r="Q11" s="151">
        <v>561</v>
      </c>
    </row>
    <row r="12" spans="2:17" ht="10.15" customHeight="1">
      <c r="D12" s="155"/>
      <c r="E12" s="148" t="s">
        <v>169</v>
      </c>
      <c r="F12" s="149">
        <v>278</v>
      </c>
      <c r="G12" s="150">
        <v>233</v>
      </c>
      <c r="H12" s="151">
        <v>412</v>
      </c>
      <c r="I12" s="149">
        <v>680</v>
      </c>
      <c r="J12" s="150">
        <v>557</v>
      </c>
      <c r="K12" s="151">
        <v>879</v>
      </c>
      <c r="L12" s="149">
        <v>594</v>
      </c>
      <c r="M12" s="150">
        <v>441</v>
      </c>
      <c r="N12" s="151">
        <v>579</v>
      </c>
      <c r="O12" s="152">
        <v>448</v>
      </c>
      <c r="P12" s="150">
        <v>460</v>
      </c>
      <c r="Q12" s="151">
        <v>578</v>
      </c>
    </row>
    <row r="13" spans="2:17" ht="10.15" customHeight="1">
      <c r="D13" s="155"/>
      <c r="E13" s="148" t="s">
        <v>170</v>
      </c>
      <c r="F13" s="149">
        <v>404</v>
      </c>
      <c r="G13" s="150">
        <v>297</v>
      </c>
      <c r="H13" s="151">
        <v>311</v>
      </c>
      <c r="I13" s="149">
        <v>688</v>
      </c>
      <c r="J13" s="150">
        <v>518</v>
      </c>
      <c r="K13" s="151">
        <v>709</v>
      </c>
      <c r="L13" s="149">
        <v>555</v>
      </c>
      <c r="M13" s="150">
        <v>723</v>
      </c>
      <c r="N13" s="151">
        <v>524</v>
      </c>
      <c r="O13" s="152">
        <v>682</v>
      </c>
      <c r="P13" s="150">
        <v>479</v>
      </c>
      <c r="Q13" s="151">
        <v>567</v>
      </c>
    </row>
    <row r="14" spans="2:17" ht="10.15" customHeight="1">
      <c r="D14" s="155"/>
      <c r="E14" s="193" t="s">
        <v>171</v>
      </c>
      <c r="F14" s="149">
        <v>234</v>
      </c>
      <c r="G14" s="150">
        <v>255</v>
      </c>
      <c r="H14" s="151">
        <v>495</v>
      </c>
      <c r="I14" s="149">
        <v>512</v>
      </c>
      <c r="J14" s="189">
        <v>510</v>
      </c>
      <c r="K14" s="188">
        <v>514</v>
      </c>
      <c r="L14" s="191">
        <v>526</v>
      </c>
      <c r="M14" s="189">
        <v>452</v>
      </c>
      <c r="N14" s="188">
        <v>454</v>
      </c>
      <c r="O14" s="190">
        <v>353</v>
      </c>
      <c r="P14" s="189">
        <v>445</v>
      </c>
      <c r="Q14" s="188">
        <v>606</v>
      </c>
    </row>
    <row r="15" spans="2:17" ht="10.15" customHeight="1">
      <c r="D15" s="199" t="s">
        <v>151</v>
      </c>
      <c r="E15" s="193" t="s">
        <v>172</v>
      </c>
      <c r="F15" s="149">
        <v>183</v>
      </c>
      <c r="G15" s="150">
        <v>188</v>
      </c>
      <c r="H15" s="151">
        <v>273</v>
      </c>
      <c r="I15" s="149">
        <v>394</v>
      </c>
      <c r="J15" s="189">
        <v>468</v>
      </c>
      <c r="K15" s="188">
        <v>564</v>
      </c>
      <c r="L15" s="191">
        <v>442</v>
      </c>
      <c r="M15" s="189">
        <v>486</v>
      </c>
      <c r="N15" s="188">
        <v>506</v>
      </c>
      <c r="O15" s="190">
        <v>467</v>
      </c>
      <c r="P15" s="189">
        <v>362</v>
      </c>
      <c r="Q15" s="188">
        <v>375</v>
      </c>
    </row>
    <row r="16" spans="2:17" ht="10.15" customHeight="1">
      <c r="D16" s="156" t="s">
        <v>157</v>
      </c>
      <c r="E16" s="196" t="s">
        <v>173</v>
      </c>
      <c r="F16" s="166">
        <v>209</v>
      </c>
      <c r="G16" s="183">
        <v>213</v>
      </c>
      <c r="H16" s="167">
        <v>194</v>
      </c>
      <c r="I16" s="170">
        <v>486</v>
      </c>
      <c r="J16" s="168">
        <v>396</v>
      </c>
      <c r="K16" s="169">
        <v>488</v>
      </c>
      <c r="L16" s="197">
        <v>604</v>
      </c>
      <c r="M16" s="198">
        <v>603</v>
      </c>
      <c r="N16" s="169">
        <v>380</v>
      </c>
      <c r="O16" s="172">
        <v>455</v>
      </c>
      <c r="P16" s="168">
        <v>495</v>
      </c>
      <c r="Q16" s="169">
        <v>367</v>
      </c>
    </row>
    <row r="17" spans="2:17" ht="10.15" customHeight="1" thickBot="1">
      <c r="D17" s="159" t="s">
        <v>150</v>
      </c>
      <c r="E17" s="160" t="s">
        <v>174</v>
      </c>
      <c r="F17" s="161">
        <v>406.71428571428572</v>
      </c>
      <c r="G17" s="162">
        <v>372.71428571428572</v>
      </c>
      <c r="H17" s="163">
        <v>512.92857142857144</v>
      </c>
      <c r="I17" s="161">
        <v>942.92857142857144</v>
      </c>
      <c r="J17" s="162">
        <v>814.14285714285711</v>
      </c>
      <c r="K17" s="163">
        <v>887</v>
      </c>
      <c r="L17" s="161">
        <v>865</v>
      </c>
      <c r="M17" s="162">
        <v>767.78571428571433</v>
      </c>
      <c r="N17" s="163">
        <v>777.85714285714289</v>
      </c>
      <c r="O17" s="161">
        <v>767.5</v>
      </c>
      <c r="P17" s="162">
        <v>711.07142857142856</v>
      </c>
      <c r="Q17" s="182">
        <v>715.07142857142856</v>
      </c>
    </row>
    <row r="18" spans="2:17" ht="10.15" customHeight="1" thickTop="1">
      <c r="D18" s="164" t="s">
        <v>149</v>
      </c>
      <c r="E18" s="165" t="s">
        <v>175</v>
      </c>
      <c r="F18" s="166">
        <v>269</v>
      </c>
      <c r="G18" s="183">
        <v>261</v>
      </c>
      <c r="H18" s="167">
        <v>281</v>
      </c>
      <c r="I18" s="184">
        <v>470</v>
      </c>
      <c r="J18" s="171"/>
      <c r="K18" s="169"/>
      <c r="L18" s="185"/>
      <c r="M18" s="186"/>
      <c r="N18" s="169"/>
      <c r="O18" s="172"/>
      <c r="P18" s="168"/>
      <c r="Q18" s="169"/>
    </row>
    <row r="19" spans="2:17" ht="5.45" customHeight="1">
      <c r="E19" s="173"/>
    </row>
    <row r="20" spans="2:17" ht="10.15" customHeight="1">
      <c r="B20" s="174" t="s">
        <v>146</v>
      </c>
      <c r="E20" s="175" t="s">
        <v>131</v>
      </c>
      <c r="F20" s="176" t="s">
        <v>132</v>
      </c>
      <c r="G20" s="177" t="s">
        <v>133</v>
      </c>
      <c r="H20" s="178" t="s">
        <v>134</v>
      </c>
      <c r="I20" s="179" t="s">
        <v>135</v>
      </c>
      <c r="J20" s="177" t="s">
        <v>136</v>
      </c>
      <c r="K20" s="180" t="s">
        <v>137</v>
      </c>
      <c r="L20" s="176" t="s">
        <v>138</v>
      </c>
      <c r="M20" s="177" t="s">
        <v>139</v>
      </c>
      <c r="N20" s="178" t="s">
        <v>140</v>
      </c>
      <c r="O20" s="179" t="s">
        <v>141</v>
      </c>
      <c r="P20" s="177" t="s">
        <v>142</v>
      </c>
      <c r="Q20" s="178" t="s">
        <v>143</v>
      </c>
    </row>
    <row r="21" spans="2:17" ht="10.15" customHeight="1">
      <c r="D21" s="202" t="s">
        <v>156</v>
      </c>
      <c r="E21" s="148" t="s">
        <v>160</v>
      </c>
      <c r="F21" s="149">
        <v>529</v>
      </c>
      <c r="G21" s="150">
        <v>1114</v>
      </c>
      <c r="H21" s="151">
        <v>1849</v>
      </c>
      <c r="I21" s="152">
        <v>3298</v>
      </c>
      <c r="J21" s="150">
        <v>4386</v>
      </c>
      <c r="K21" s="181">
        <v>5539</v>
      </c>
      <c r="L21" s="149">
        <v>6722</v>
      </c>
      <c r="M21" s="150">
        <v>7755</v>
      </c>
      <c r="N21" s="151">
        <v>8710</v>
      </c>
      <c r="O21" s="152">
        <v>9688</v>
      </c>
      <c r="P21" s="150">
        <v>10664</v>
      </c>
      <c r="Q21" s="151">
        <v>11590</v>
      </c>
    </row>
    <row r="22" spans="2:17" ht="10.15" customHeight="1">
      <c r="D22" s="153"/>
      <c r="E22" s="148" t="s">
        <v>161</v>
      </c>
      <c r="F22" s="149">
        <v>512</v>
      </c>
      <c r="G22" s="150">
        <v>1153</v>
      </c>
      <c r="H22" s="151">
        <v>2002</v>
      </c>
      <c r="I22" s="152">
        <v>3492</v>
      </c>
      <c r="J22" s="150">
        <v>4704</v>
      </c>
      <c r="K22" s="181">
        <v>6087</v>
      </c>
      <c r="L22" s="149">
        <v>7492</v>
      </c>
      <c r="M22" s="150">
        <v>8466</v>
      </c>
      <c r="N22" s="151">
        <v>9533</v>
      </c>
      <c r="O22" s="152">
        <v>10498</v>
      </c>
      <c r="P22" s="150">
        <v>11212</v>
      </c>
      <c r="Q22" s="151">
        <v>12221</v>
      </c>
    </row>
    <row r="23" spans="2:17" ht="10.15" customHeight="1">
      <c r="D23" s="153"/>
      <c r="E23" s="148" t="s">
        <v>162</v>
      </c>
      <c r="F23" s="149">
        <v>632</v>
      </c>
      <c r="G23" s="150">
        <v>1264</v>
      </c>
      <c r="H23" s="151">
        <v>2062</v>
      </c>
      <c r="I23" s="152">
        <v>3266</v>
      </c>
      <c r="J23" s="150">
        <v>4401</v>
      </c>
      <c r="K23" s="181">
        <v>5534</v>
      </c>
      <c r="L23" s="149">
        <v>6500</v>
      </c>
      <c r="M23" s="150">
        <v>7507</v>
      </c>
      <c r="N23" s="151">
        <v>8725</v>
      </c>
      <c r="O23" s="152">
        <v>9600</v>
      </c>
      <c r="P23" s="150">
        <v>10710</v>
      </c>
      <c r="Q23" s="151">
        <v>11861</v>
      </c>
    </row>
    <row r="24" spans="2:17" ht="10.15" customHeight="1">
      <c r="D24" s="153"/>
      <c r="E24" s="148" t="s">
        <v>163</v>
      </c>
      <c r="F24" s="149">
        <v>579</v>
      </c>
      <c r="G24" s="150">
        <v>959</v>
      </c>
      <c r="H24" s="151">
        <v>1684</v>
      </c>
      <c r="I24" s="152">
        <v>2977</v>
      </c>
      <c r="J24" s="150">
        <v>3987</v>
      </c>
      <c r="K24" s="181">
        <v>5120</v>
      </c>
      <c r="L24" s="149">
        <v>6416</v>
      </c>
      <c r="M24" s="150">
        <v>7544</v>
      </c>
      <c r="N24" s="151">
        <v>8544</v>
      </c>
      <c r="O24" s="152">
        <v>9535</v>
      </c>
      <c r="P24" s="150">
        <v>10394</v>
      </c>
      <c r="Q24" s="151">
        <v>11486</v>
      </c>
    </row>
    <row r="25" spans="2:17" ht="10.15" customHeight="1">
      <c r="D25" s="154"/>
      <c r="E25" s="148" t="s">
        <v>164</v>
      </c>
      <c r="F25" s="149">
        <v>491</v>
      </c>
      <c r="G25" s="150">
        <v>986</v>
      </c>
      <c r="H25" s="151">
        <v>1668</v>
      </c>
      <c r="I25" s="152">
        <v>2953</v>
      </c>
      <c r="J25" s="150">
        <v>4090</v>
      </c>
      <c r="K25" s="181">
        <v>5247</v>
      </c>
      <c r="L25" s="149">
        <v>6237</v>
      </c>
      <c r="M25" s="150">
        <v>7170</v>
      </c>
      <c r="N25" s="151">
        <v>8245</v>
      </c>
      <c r="O25" s="152">
        <v>9327</v>
      </c>
      <c r="P25" s="150">
        <v>10335</v>
      </c>
      <c r="Q25" s="151">
        <v>11134</v>
      </c>
    </row>
    <row r="26" spans="2:17" ht="10.15" customHeight="1">
      <c r="D26" s="153"/>
      <c r="E26" s="148" t="s">
        <v>165</v>
      </c>
      <c r="F26" s="149">
        <v>552</v>
      </c>
      <c r="G26" s="150">
        <v>984</v>
      </c>
      <c r="H26" s="151">
        <v>1555</v>
      </c>
      <c r="I26" s="152">
        <v>2557</v>
      </c>
      <c r="J26" s="150">
        <v>3615</v>
      </c>
      <c r="K26" s="181">
        <v>4718</v>
      </c>
      <c r="L26" s="149">
        <v>5671</v>
      </c>
      <c r="M26" s="150">
        <v>6603</v>
      </c>
      <c r="N26" s="151">
        <v>7292</v>
      </c>
      <c r="O26" s="152">
        <v>8199</v>
      </c>
      <c r="P26" s="150">
        <v>8959</v>
      </c>
      <c r="Q26" s="151">
        <v>9625</v>
      </c>
    </row>
    <row r="27" spans="2:17" ht="10.15" customHeight="1">
      <c r="D27" s="153"/>
      <c r="E27" s="148" t="s">
        <v>166</v>
      </c>
      <c r="F27" s="149">
        <v>496</v>
      </c>
      <c r="G27" s="150">
        <v>832</v>
      </c>
      <c r="H27" s="151">
        <v>1271</v>
      </c>
      <c r="I27" s="152">
        <v>2531</v>
      </c>
      <c r="J27" s="150">
        <v>3342</v>
      </c>
      <c r="K27" s="181">
        <v>4099</v>
      </c>
      <c r="L27" s="149">
        <v>4991</v>
      </c>
      <c r="M27" s="150">
        <v>5724</v>
      </c>
      <c r="N27" s="151">
        <v>6552</v>
      </c>
      <c r="O27" s="152">
        <v>7481</v>
      </c>
      <c r="P27" s="150">
        <v>8277</v>
      </c>
      <c r="Q27" s="151">
        <v>8971</v>
      </c>
    </row>
    <row r="28" spans="2:17" ht="10.15" customHeight="1">
      <c r="D28" s="153"/>
      <c r="E28" s="148" t="s">
        <v>167</v>
      </c>
      <c r="F28" s="149">
        <v>303</v>
      </c>
      <c r="G28" s="150">
        <v>572</v>
      </c>
      <c r="H28" s="151">
        <v>963</v>
      </c>
      <c r="I28" s="152">
        <v>1684</v>
      </c>
      <c r="J28" s="150">
        <v>2328</v>
      </c>
      <c r="K28" s="181">
        <v>3018</v>
      </c>
      <c r="L28" s="149">
        <v>3935</v>
      </c>
      <c r="M28" s="150">
        <v>4553</v>
      </c>
      <c r="N28" s="151">
        <v>5360</v>
      </c>
      <c r="O28" s="152">
        <v>6126</v>
      </c>
      <c r="P28" s="150">
        <v>6938</v>
      </c>
      <c r="Q28" s="151">
        <v>7558</v>
      </c>
    </row>
    <row r="29" spans="2:17" ht="10.15" customHeight="1">
      <c r="D29" s="153"/>
      <c r="E29" s="148" t="s">
        <v>168</v>
      </c>
      <c r="F29" s="149">
        <v>292</v>
      </c>
      <c r="G29" s="150">
        <v>554</v>
      </c>
      <c r="H29" s="151">
        <v>860</v>
      </c>
      <c r="I29" s="152">
        <v>1597</v>
      </c>
      <c r="J29" s="150">
        <v>2451</v>
      </c>
      <c r="K29" s="181">
        <v>3206</v>
      </c>
      <c r="L29" s="149">
        <v>3993</v>
      </c>
      <c r="M29" s="150">
        <v>4679</v>
      </c>
      <c r="N29" s="151">
        <v>5487</v>
      </c>
      <c r="O29" s="152">
        <v>6334</v>
      </c>
      <c r="P29" s="150">
        <v>7013</v>
      </c>
      <c r="Q29" s="151">
        <v>7574</v>
      </c>
    </row>
    <row r="30" spans="2:17" ht="10.15" customHeight="1">
      <c r="D30" s="155"/>
      <c r="E30" s="148" t="s">
        <v>169</v>
      </c>
      <c r="F30" s="149">
        <v>278</v>
      </c>
      <c r="G30" s="150">
        <v>511</v>
      </c>
      <c r="H30" s="151">
        <v>923</v>
      </c>
      <c r="I30" s="152">
        <v>1603</v>
      </c>
      <c r="J30" s="150">
        <v>2160</v>
      </c>
      <c r="K30" s="181">
        <v>3039</v>
      </c>
      <c r="L30" s="149">
        <v>3633</v>
      </c>
      <c r="M30" s="150">
        <v>4074</v>
      </c>
      <c r="N30" s="151">
        <v>4653</v>
      </c>
      <c r="O30" s="152">
        <v>5101</v>
      </c>
      <c r="P30" s="150">
        <v>5561</v>
      </c>
      <c r="Q30" s="151">
        <v>6139</v>
      </c>
    </row>
    <row r="31" spans="2:17" ht="10.15" customHeight="1">
      <c r="D31" s="155"/>
      <c r="E31" s="148" t="s">
        <v>170</v>
      </c>
      <c r="F31" s="149">
        <v>404</v>
      </c>
      <c r="G31" s="150">
        <v>701</v>
      </c>
      <c r="H31" s="151">
        <v>1012</v>
      </c>
      <c r="I31" s="152">
        <v>1700</v>
      </c>
      <c r="J31" s="150">
        <v>2218</v>
      </c>
      <c r="K31" s="181">
        <v>2927</v>
      </c>
      <c r="L31" s="149">
        <v>3482</v>
      </c>
      <c r="M31" s="150">
        <v>4205</v>
      </c>
      <c r="N31" s="151">
        <v>4729</v>
      </c>
      <c r="O31" s="152">
        <v>5411</v>
      </c>
      <c r="P31" s="150">
        <v>5890</v>
      </c>
      <c r="Q31" s="151">
        <v>6457</v>
      </c>
    </row>
    <row r="32" spans="2:17" ht="10.15" customHeight="1">
      <c r="D32" s="155"/>
      <c r="E32" s="193" t="s">
        <v>171</v>
      </c>
      <c r="F32" s="149">
        <v>234</v>
      </c>
      <c r="G32" s="150">
        <v>489</v>
      </c>
      <c r="H32" s="151">
        <v>984</v>
      </c>
      <c r="I32" s="152">
        <v>1496</v>
      </c>
      <c r="J32" s="150">
        <v>2006</v>
      </c>
      <c r="K32" s="192">
        <v>2520</v>
      </c>
      <c r="L32" s="191">
        <v>3046</v>
      </c>
      <c r="M32" s="189">
        <v>3498</v>
      </c>
      <c r="N32" s="188">
        <v>3952</v>
      </c>
      <c r="O32" s="190">
        <v>4305</v>
      </c>
      <c r="P32" s="189">
        <v>4750</v>
      </c>
      <c r="Q32" s="188">
        <v>5356</v>
      </c>
    </row>
    <row r="33" spans="4:17" ht="10.15" customHeight="1">
      <c r="D33" s="199" t="s">
        <v>158</v>
      </c>
      <c r="E33" s="193" t="s">
        <v>172</v>
      </c>
      <c r="F33" s="149">
        <v>183</v>
      </c>
      <c r="G33" s="150">
        <v>371</v>
      </c>
      <c r="H33" s="151">
        <v>644</v>
      </c>
      <c r="I33" s="152">
        <v>1038</v>
      </c>
      <c r="J33" s="150">
        <v>1506</v>
      </c>
      <c r="K33" s="192">
        <v>2070</v>
      </c>
      <c r="L33" s="191">
        <v>2512</v>
      </c>
      <c r="M33" s="189">
        <v>2998</v>
      </c>
      <c r="N33" s="188">
        <v>3504</v>
      </c>
      <c r="O33" s="190">
        <v>3971</v>
      </c>
      <c r="P33" s="189">
        <v>4333</v>
      </c>
      <c r="Q33" s="188">
        <v>4708</v>
      </c>
    </row>
    <row r="34" spans="4:17" ht="10.15" customHeight="1">
      <c r="D34" s="156" t="s">
        <v>157</v>
      </c>
      <c r="E34" s="196" t="s">
        <v>173</v>
      </c>
      <c r="F34" s="166">
        <v>209</v>
      </c>
      <c r="G34" s="168">
        <v>422</v>
      </c>
      <c r="H34" s="169">
        <v>616</v>
      </c>
      <c r="I34" s="200">
        <v>1102</v>
      </c>
      <c r="J34" s="157">
        <v>1498</v>
      </c>
      <c r="K34" s="201">
        <v>1986</v>
      </c>
      <c r="L34" s="170">
        <v>2590</v>
      </c>
      <c r="M34" s="168">
        <v>3193</v>
      </c>
      <c r="N34" s="200">
        <v>3573</v>
      </c>
      <c r="O34" s="158">
        <v>4028</v>
      </c>
      <c r="P34" s="168">
        <v>4523</v>
      </c>
      <c r="Q34" s="169">
        <v>4890</v>
      </c>
    </row>
    <row r="35" spans="4:17" ht="10.15" customHeight="1" thickBot="1">
      <c r="D35" s="203" t="s">
        <v>150</v>
      </c>
      <c r="E35" s="160" t="s">
        <v>176</v>
      </c>
      <c r="F35" s="161">
        <v>406.71428571428572</v>
      </c>
      <c r="G35" s="162">
        <v>779.42857142857144</v>
      </c>
      <c r="H35" s="163">
        <v>1292.3571428571429</v>
      </c>
      <c r="I35" s="161">
        <v>2235.2857142857142</v>
      </c>
      <c r="J35" s="162">
        <v>3049.4285714285716</v>
      </c>
      <c r="K35" s="163">
        <v>3936.4285714285716</v>
      </c>
      <c r="L35" s="161">
        <v>4801.4285714285716</v>
      </c>
      <c r="M35" s="162">
        <v>5569.2142857142853</v>
      </c>
      <c r="N35" s="163">
        <v>6347.0714285714284</v>
      </c>
      <c r="O35" s="161">
        <v>7114.5714285714284</v>
      </c>
      <c r="P35" s="162">
        <v>7825.6428571428569</v>
      </c>
      <c r="Q35" s="182">
        <v>8540.7142857142862</v>
      </c>
    </row>
    <row r="36" spans="4:17" ht="10.15" customHeight="1" thickTop="1">
      <c r="D36" s="164" t="s">
        <v>149</v>
      </c>
      <c r="E36" s="165" t="s">
        <v>175</v>
      </c>
      <c r="F36" s="166">
        <v>269</v>
      </c>
      <c r="G36" s="168">
        <v>530</v>
      </c>
      <c r="H36" s="187">
        <v>811</v>
      </c>
      <c r="I36" s="187">
        <v>1281</v>
      </c>
      <c r="J36" s="187"/>
      <c r="K36" s="187"/>
      <c r="L36" s="170"/>
      <c r="M36" s="168"/>
      <c r="N36" s="168"/>
      <c r="O36" s="168"/>
      <c r="P36" s="168"/>
      <c r="Q36" s="169"/>
    </row>
    <row r="37" spans="4:17" ht="10.15" customHeight="1">
      <c r="D37" s="164"/>
      <c r="E37" s="195"/>
      <c r="F37" s="194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4:17" ht="11.1" customHeight="1"/>
    <row r="39" spans="4:17" ht="11.1" customHeight="1"/>
    <row r="40" spans="4:17" ht="11.1" customHeight="1"/>
    <row r="41" spans="4:17" ht="11.1" customHeight="1"/>
    <row r="42" spans="4:17" ht="11.1" customHeight="1"/>
    <row r="43" spans="4:17" ht="11.1" customHeight="1"/>
    <row r="44" spans="4:17" ht="11.1" customHeight="1"/>
    <row r="45" spans="4:17" ht="11.1" customHeight="1"/>
    <row r="46" spans="4:17" ht="11.1" customHeight="1"/>
    <row r="47" spans="4:17" ht="11.1" customHeight="1"/>
    <row r="48" spans="4:17" ht="11.1" customHeight="1"/>
    <row r="49" spans="5:12" ht="11.1" customHeight="1"/>
    <row r="50" spans="5:12" ht="11.1" customHeight="1"/>
    <row r="51" spans="5:12" ht="11.1" customHeight="1"/>
    <row r="52" spans="5:12" ht="11.1" customHeight="1"/>
    <row r="53" spans="5:12" ht="11.1" customHeight="1"/>
    <row r="54" spans="5:12" ht="11.1" customHeight="1"/>
    <row r="55" spans="5:12" ht="11.1" customHeight="1"/>
    <row r="56" spans="5:12" ht="11.1" customHeight="1"/>
    <row r="57" spans="5:12" ht="11.1" customHeight="1">
      <c r="E57" s="142" t="s">
        <v>148</v>
      </c>
      <c r="L57" s="142" t="s">
        <v>147</v>
      </c>
    </row>
    <row r="58" spans="5:12" ht="11.1" customHeight="1"/>
  </sheetData>
  <phoneticPr fontId="2"/>
  <pageMargins left="0.19685039370078741" right="0.39370078740157483" top="0.19685039370078741" bottom="0.23622047244094491" header="0.11811023622047245" footer="0.19685039370078741"/>
  <pageSetup paperSize="9" scale="95" firstPageNumber="7" orientation="landscape" useFirstPageNumber="1" r:id="rId1"/>
  <headerFooter alignWithMargins="0"/>
  <rowBreaks count="1" manualBreakCount="1">
    <brk id="5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Z332"/>
  <sheetViews>
    <sheetView view="pageBreakPreview" zoomScale="85" zoomScaleNormal="40" zoomScaleSheetLayoutView="85" workbookViewId="0">
      <selection activeCell="G22" sqref="G22"/>
    </sheetView>
  </sheetViews>
  <sheetFormatPr defaultColWidth="8.5" defaultRowHeight="16.5" customHeight="1"/>
  <sheetData>
    <row r="1" spans="1:26" ht="16.5" customHeight="1">
      <c r="A1" s="99" t="s">
        <v>111</v>
      </c>
      <c r="B1" s="100"/>
      <c r="C1" s="100"/>
      <c r="D1" s="100"/>
      <c r="E1" s="100"/>
      <c r="F1" s="100"/>
      <c r="G1" s="100"/>
      <c r="H1" s="215" t="s">
        <v>112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6" ht="35.25" customHeight="1">
      <c r="A2" s="204" t="s">
        <v>177</v>
      </c>
      <c r="B2" s="205"/>
      <c r="C2" s="205"/>
      <c r="D2" s="205"/>
      <c r="E2" s="205"/>
      <c r="F2" s="205"/>
      <c r="G2" s="20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4" spans="1:26" ht="16.5" customHeight="1">
      <c r="A4" s="209" t="s">
        <v>113</v>
      </c>
      <c r="B4" s="210"/>
      <c r="C4" s="216" t="s">
        <v>114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8"/>
      <c r="T4" s="216" t="s">
        <v>115</v>
      </c>
      <c r="U4" s="217"/>
      <c r="V4" s="217"/>
      <c r="W4" s="217"/>
      <c r="X4" s="217"/>
      <c r="Y4" s="217"/>
      <c r="Z4" s="218"/>
    </row>
    <row r="5" spans="1:26" ht="16.5" customHeight="1">
      <c r="A5" s="211"/>
      <c r="B5" s="212"/>
      <c r="C5" s="219" t="s">
        <v>116</v>
      </c>
      <c r="D5" s="206" t="s">
        <v>117</v>
      </c>
      <c r="E5" s="207"/>
      <c r="F5" s="207"/>
      <c r="G5" s="208"/>
      <c r="H5" s="206" t="s">
        <v>118</v>
      </c>
      <c r="I5" s="207"/>
      <c r="J5" s="207"/>
      <c r="K5" s="207"/>
      <c r="L5" s="208"/>
      <c r="M5" s="206" t="s">
        <v>80</v>
      </c>
      <c r="N5" s="207"/>
      <c r="O5" s="207"/>
      <c r="P5" s="207"/>
      <c r="Q5" s="207"/>
      <c r="R5" s="207"/>
      <c r="S5" s="208"/>
      <c r="T5" s="216" t="s">
        <v>82</v>
      </c>
      <c r="U5" s="217"/>
      <c r="V5" s="217"/>
      <c r="W5" s="217"/>
      <c r="X5" s="217"/>
      <c r="Y5" s="217"/>
      <c r="Z5" s="218"/>
    </row>
    <row r="6" spans="1:26" ht="16.5" customHeight="1" thickBot="1">
      <c r="A6" s="213"/>
      <c r="B6" s="214"/>
      <c r="C6" s="220"/>
      <c r="D6" s="101" t="s">
        <v>119</v>
      </c>
      <c r="E6" s="102" t="s">
        <v>120</v>
      </c>
      <c r="F6" s="102" t="s">
        <v>121</v>
      </c>
      <c r="G6" s="102" t="s">
        <v>122</v>
      </c>
      <c r="H6" s="102" t="s">
        <v>123</v>
      </c>
      <c r="I6" s="103" t="s">
        <v>124</v>
      </c>
      <c r="J6" s="102" t="s">
        <v>125</v>
      </c>
      <c r="K6" s="102" t="s">
        <v>126</v>
      </c>
      <c r="L6" s="102" t="s">
        <v>127</v>
      </c>
      <c r="M6" s="104" t="s">
        <v>70</v>
      </c>
      <c r="N6" s="104" t="s">
        <v>128</v>
      </c>
      <c r="O6" s="104" t="s">
        <v>72</v>
      </c>
      <c r="P6" s="104" t="s">
        <v>73</v>
      </c>
      <c r="Q6" s="104" t="s">
        <v>74</v>
      </c>
      <c r="R6" s="104" t="s">
        <v>75</v>
      </c>
      <c r="S6" s="104" t="s">
        <v>76</v>
      </c>
      <c r="T6" s="104" t="s">
        <v>70</v>
      </c>
      <c r="U6" s="104" t="s">
        <v>128</v>
      </c>
      <c r="V6" s="104" t="s">
        <v>72</v>
      </c>
      <c r="W6" s="104" t="s">
        <v>73</v>
      </c>
      <c r="X6" s="104" t="s">
        <v>74</v>
      </c>
      <c r="Y6" s="104" t="s">
        <v>75</v>
      </c>
      <c r="Z6" s="104" t="s">
        <v>76</v>
      </c>
    </row>
    <row r="7" spans="1:26" ht="16.5" customHeight="1" thickTop="1">
      <c r="A7" s="105"/>
      <c r="B7" s="106" t="s">
        <v>20</v>
      </c>
      <c r="C7" s="258">
        <v>470</v>
      </c>
      <c r="D7" s="258">
        <v>293</v>
      </c>
      <c r="E7" s="258">
        <v>144</v>
      </c>
      <c r="F7" s="258">
        <v>6</v>
      </c>
      <c r="G7" s="258">
        <v>27</v>
      </c>
      <c r="H7" s="258">
        <v>425</v>
      </c>
      <c r="I7" s="258">
        <v>45</v>
      </c>
      <c r="J7" s="258">
        <v>22</v>
      </c>
      <c r="K7" s="258">
        <v>0</v>
      </c>
      <c r="L7" s="258">
        <v>23</v>
      </c>
      <c r="M7" s="258">
        <v>416</v>
      </c>
      <c r="N7" s="258">
        <v>54</v>
      </c>
      <c r="O7" s="258">
        <v>0</v>
      </c>
      <c r="P7" s="258">
        <v>0</v>
      </c>
      <c r="Q7" s="258">
        <v>54</v>
      </c>
      <c r="R7" s="258">
        <v>0</v>
      </c>
      <c r="S7" s="258">
        <v>0</v>
      </c>
      <c r="T7" s="258">
        <v>45143</v>
      </c>
      <c r="U7" s="258">
        <v>5062</v>
      </c>
      <c r="V7" s="258">
        <v>0</v>
      </c>
      <c r="W7" s="258">
        <v>0</v>
      </c>
      <c r="X7" s="258">
        <v>5062</v>
      </c>
      <c r="Y7" s="258">
        <v>0</v>
      </c>
      <c r="Z7" s="258">
        <v>0</v>
      </c>
    </row>
    <row r="8" spans="1:26" ht="16.5" customHeight="1">
      <c r="A8" s="105"/>
      <c r="B8" s="106" t="s">
        <v>21</v>
      </c>
      <c r="C8" s="258">
        <v>382</v>
      </c>
      <c r="D8" s="258">
        <v>237</v>
      </c>
      <c r="E8" s="258">
        <v>117</v>
      </c>
      <c r="F8" s="258">
        <v>6</v>
      </c>
      <c r="G8" s="258">
        <v>22</v>
      </c>
      <c r="H8" s="258">
        <v>342</v>
      </c>
      <c r="I8" s="258">
        <v>40</v>
      </c>
      <c r="J8" s="258">
        <v>19</v>
      </c>
      <c r="K8" s="258">
        <v>0</v>
      </c>
      <c r="L8" s="258">
        <v>21</v>
      </c>
      <c r="M8" s="258">
        <v>331</v>
      </c>
      <c r="N8" s="258">
        <v>51</v>
      </c>
      <c r="O8" s="258">
        <v>0</v>
      </c>
      <c r="P8" s="258">
        <v>0</v>
      </c>
      <c r="Q8" s="258">
        <v>51</v>
      </c>
      <c r="R8" s="258">
        <v>0</v>
      </c>
      <c r="S8" s="258">
        <v>0</v>
      </c>
      <c r="T8" s="258">
        <v>35907</v>
      </c>
      <c r="U8" s="258">
        <v>4542</v>
      </c>
      <c r="V8" s="258">
        <v>0</v>
      </c>
      <c r="W8" s="258">
        <v>0</v>
      </c>
      <c r="X8" s="258">
        <v>4542</v>
      </c>
      <c r="Y8" s="258">
        <v>0</v>
      </c>
      <c r="Z8" s="258">
        <v>0</v>
      </c>
    </row>
    <row r="9" spans="1:26" ht="16.5" customHeight="1">
      <c r="A9" s="107"/>
      <c r="B9" s="108" t="s">
        <v>22</v>
      </c>
      <c r="C9" s="259">
        <v>88</v>
      </c>
      <c r="D9" s="259">
        <v>56</v>
      </c>
      <c r="E9" s="259">
        <v>27</v>
      </c>
      <c r="F9" s="259">
        <v>0</v>
      </c>
      <c r="G9" s="259">
        <v>5</v>
      </c>
      <c r="H9" s="259">
        <v>83</v>
      </c>
      <c r="I9" s="259">
        <v>5</v>
      </c>
      <c r="J9" s="259">
        <v>3</v>
      </c>
      <c r="K9" s="259">
        <v>0</v>
      </c>
      <c r="L9" s="259">
        <v>2</v>
      </c>
      <c r="M9" s="259">
        <v>85</v>
      </c>
      <c r="N9" s="259">
        <v>3</v>
      </c>
      <c r="O9" s="259">
        <v>0</v>
      </c>
      <c r="P9" s="259">
        <v>0</v>
      </c>
      <c r="Q9" s="259">
        <v>3</v>
      </c>
      <c r="R9" s="259">
        <v>0</v>
      </c>
      <c r="S9" s="259">
        <v>0</v>
      </c>
      <c r="T9" s="259">
        <v>9236</v>
      </c>
      <c r="U9" s="259">
        <v>520</v>
      </c>
      <c r="V9" s="259">
        <v>0</v>
      </c>
      <c r="W9" s="259">
        <v>0</v>
      </c>
      <c r="X9" s="259">
        <v>520</v>
      </c>
      <c r="Y9" s="259">
        <v>0</v>
      </c>
      <c r="Z9" s="259">
        <v>0</v>
      </c>
    </row>
    <row r="10" spans="1:26" ht="16.5" customHeight="1">
      <c r="A10" s="105">
        <v>201</v>
      </c>
      <c r="B10" s="106" t="s">
        <v>23</v>
      </c>
      <c r="C10" s="258">
        <v>128</v>
      </c>
      <c r="D10" s="258">
        <v>79</v>
      </c>
      <c r="E10" s="258">
        <v>32</v>
      </c>
      <c r="F10" s="258">
        <v>6</v>
      </c>
      <c r="G10" s="258">
        <v>11</v>
      </c>
      <c r="H10" s="258">
        <v>116</v>
      </c>
      <c r="I10" s="258">
        <v>12</v>
      </c>
      <c r="J10" s="258">
        <v>7</v>
      </c>
      <c r="K10" s="258">
        <v>0</v>
      </c>
      <c r="L10" s="258">
        <v>5</v>
      </c>
      <c r="M10" s="258">
        <v>87</v>
      </c>
      <c r="N10" s="258">
        <v>41</v>
      </c>
      <c r="O10" s="258">
        <v>0</v>
      </c>
      <c r="P10" s="258">
        <v>0</v>
      </c>
      <c r="Q10" s="258">
        <v>41</v>
      </c>
      <c r="R10" s="258">
        <v>0</v>
      </c>
      <c r="S10" s="258">
        <v>0</v>
      </c>
      <c r="T10" s="258">
        <v>10520</v>
      </c>
      <c r="U10" s="258">
        <v>3321</v>
      </c>
      <c r="V10" s="258">
        <v>0</v>
      </c>
      <c r="W10" s="258">
        <v>0</v>
      </c>
      <c r="X10" s="258">
        <v>3321</v>
      </c>
      <c r="Y10" s="258">
        <v>0</v>
      </c>
      <c r="Z10" s="258">
        <v>0</v>
      </c>
    </row>
    <row r="11" spans="1:26" ht="16.5" customHeight="1">
      <c r="A11" s="105">
        <v>202</v>
      </c>
      <c r="B11" s="106" t="s">
        <v>24</v>
      </c>
      <c r="C11" s="258">
        <v>67</v>
      </c>
      <c r="D11" s="258">
        <v>56</v>
      </c>
      <c r="E11" s="258">
        <v>10</v>
      </c>
      <c r="F11" s="258">
        <v>0</v>
      </c>
      <c r="G11" s="258">
        <v>1</v>
      </c>
      <c r="H11" s="258">
        <v>53</v>
      </c>
      <c r="I11" s="258">
        <v>14</v>
      </c>
      <c r="J11" s="258">
        <v>0</v>
      </c>
      <c r="K11" s="258">
        <v>0</v>
      </c>
      <c r="L11" s="258">
        <v>14</v>
      </c>
      <c r="M11" s="258">
        <v>64</v>
      </c>
      <c r="N11" s="258">
        <v>3</v>
      </c>
      <c r="O11" s="258">
        <v>0</v>
      </c>
      <c r="P11" s="258">
        <v>0</v>
      </c>
      <c r="Q11" s="258">
        <v>3</v>
      </c>
      <c r="R11" s="258">
        <v>0</v>
      </c>
      <c r="S11" s="258">
        <v>0</v>
      </c>
      <c r="T11" s="258">
        <v>7803</v>
      </c>
      <c r="U11" s="258">
        <v>369</v>
      </c>
      <c r="V11" s="258">
        <v>0</v>
      </c>
      <c r="W11" s="258">
        <v>0</v>
      </c>
      <c r="X11" s="258">
        <v>369</v>
      </c>
      <c r="Y11" s="258">
        <v>0</v>
      </c>
      <c r="Z11" s="258">
        <v>0</v>
      </c>
    </row>
    <row r="12" spans="1:26" ht="16.5" customHeight="1">
      <c r="A12" s="105">
        <v>203</v>
      </c>
      <c r="B12" s="106" t="s">
        <v>25</v>
      </c>
      <c r="C12" s="258">
        <v>121</v>
      </c>
      <c r="D12" s="258">
        <v>44</v>
      </c>
      <c r="E12" s="258">
        <v>68</v>
      </c>
      <c r="F12" s="258">
        <v>0</v>
      </c>
      <c r="G12" s="258">
        <v>9</v>
      </c>
      <c r="H12" s="258">
        <v>112</v>
      </c>
      <c r="I12" s="258">
        <v>9</v>
      </c>
      <c r="J12" s="258">
        <v>9</v>
      </c>
      <c r="K12" s="258">
        <v>0</v>
      </c>
      <c r="L12" s="258">
        <v>0</v>
      </c>
      <c r="M12" s="258">
        <v>116</v>
      </c>
      <c r="N12" s="258">
        <v>5</v>
      </c>
      <c r="O12" s="258">
        <v>0</v>
      </c>
      <c r="P12" s="258">
        <v>0</v>
      </c>
      <c r="Q12" s="258">
        <v>5</v>
      </c>
      <c r="R12" s="258">
        <v>0</v>
      </c>
      <c r="S12" s="258">
        <v>0</v>
      </c>
      <c r="T12" s="258">
        <v>9515</v>
      </c>
      <c r="U12" s="258">
        <v>567</v>
      </c>
      <c r="V12" s="258">
        <v>0</v>
      </c>
      <c r="W12" s="258">
        <v>0</v>
      </c>
      <c r="X12" s="258">
        <v>567</v>
      </c>
      <c r="Y12" s="258">
        <v>0</v>
      </c>
      <c r="Z12" s="258">
        <v>0</v>
      </c>
    </row>
    <row r="13" spans="1:26" ht="16.5" customHeight="1">
      <c r="A13" s="105">
        <v>204</v>
      </c>
      <c r="B13" s="106" t="s">
        <v>26</v>
      </c>
      <c r="C13" s="258">
        <v>8</v>
      </c>
      <c r="D13" s="258">
        <v>8</v>
      </c>
      <c r="E13" s="258">
        <v>0</v>
      </c>
      <c r="F13" s="258">
        <v>0</v>
      </c>
      <c r="G13" s="258">
        <v>0</v>
      </c>
      <c r="H13" s="258">
        <v>7</v>
      </c>
      <c r="I13" s="258">
        <v>1</v>
      </c>
      <c r="J13" s="258">
        <v>0</v>
      </c>
      <c r="K13" s="258">
        <v>0</v>
      </c>
      <c r="L13" s="258">
        <v>1</v>
      </c>
      <c r="M13" s="258">
        <v>8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981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</row>
    <row r="14" spans="1:26" ht="16.5" customHeight="1">
      <c r="A14" s="105">
        <v>205</v>
      </c>
      <c r="B14" s="106" t="s">
        <v>27</v>
      </c>
      <c r="C14" s="258">
        <v>10</v>
      </c>
      <c r="D14" s="258">
        <v>8</v>
      </c>
      <c r="E14" s="258">
        <v>2</v>
      </c>
      <c r="F14" s="258">
        <v>0</v>
      </c>
      <c r="G14" s="258">
        <v>0</v>
      </c>
      <c r="H14" s="258">
        <v>9</v>
      </c>
      <c r="I14" s="258">
        <v>1</v>
      </c>
      <c r="J14" s="258">
        <v>1</v>
      </c>
      <c r="K14" s="258">
        <v>0</v>
      </c>
      <c r="L14" s="258">
        <v>0</v>
      </c>
      <c r="M14" s="258">
        <v>10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1318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</row>
    <row r="15" spans="1:26" ht="16.5" customHeight="1">
      <c r="A15" s="105">
        <v>206</v>
      </c>
      <c r="B15" s="106" t="s">
        <v>28</v>
      </c>
      <c r="C15" s="258">
        <v>14</v>
      </c>
      <c r="D15" s="258">
        <v>13</v>
      </c>
      <c r="E15" s="258">
        <v>0</v>
      </c>
      <c r="F15" s="258">
        <v>0</v>
      </c>
      <c r="G15" s="258">
        <v>1</v>
      </c>
      <c r="H15" s="258">
        <v>12</v>
      </c>
      <c r="I15" s="258">
        <v>2</v>
      </c>
      <c r="J15" s="258">
        <v>2</v>
      </c>
      <c r="K15" s="258">
        <v>0</v>
      </c>
      <c r="L15" s="258">
        <v>0</v>
      </c>
      <c r="M15" s="258">
        <v>13</v>
      </c>
      <c r="N15" s="258">
        <v>1</v>
      </c>
      <c r="O15" s="258">
        <v>0</v>
      </c>
      <c r="P15" s="258">
        <v>0</v>
      </c>
      <c r="Q15" s="258">
        <v>1</v>
      </c>
      <c r="R15" s="258">
        <v>0</v>
      </c>
      <c r="S15" s="258">
        <v>0</v>
      </c>
      <c r="T15" s="258">
        <v>1735</v>
      </c>
      <c r="U15" s="258">
        <v>150</v>
      </c>
      <c r="V15" s="258">
        <v>0</v>
      </c>
      <c r="W15" s="258">
        <v>0</v>
      </c>
      <c r="X15" s="258">
        <v>150</v>
      </c>
      <c r="Y15" s="258">
        <v>0</v>
      </c>
      <c r="Z15" s="258">
        <v>0</v>
      </c>
    </row>
    <row r="16" spans="1:26" ht="16.5" customHeight="1">
      <c r="A16" s="105">
        <v>207</v>
      </c>
      <c r="B16" s="106" t="s">
        <v>29</v>
      </c>
      <c r="C16" s="258">
        <v>8</v>
      </c>
      <c r="D16" s="258">
        <v>8</v>
      </c>
      <c r="E16" s="258">
        <v>0</v>
      </c>
      <c r="F16" s="258">
        <v>0</v>
      </c>
      <c r="G16" s="258">
        <v>0</v>
      </c>
      <c r="H16" s="258">
        <v>8</v>
      </c>
      <c r="I16" s="258">
        <v>0</v>
      </c>
      <c r="J16" s="258">
        <v>0</v>
      </c>
      <c r="K16" s="258">
        <v>0</v>
      </c>
      <c r="L16" s="258">
        <v>0</v>
      </c>
      <c r="M16" s="258">
        <v>8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993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</row>
    <row r="17" spans="1:26" ht="16.5" customHeight="1">
      <c r="A17" s="105">
        <v>208</v>
      </c>
      <c r="B17" s="106" t="s">
        <v>30</v>
      </c>
      <c r="C17" s="258">
        <v>12</v>
      </c>
      <c r="D17" s="258">
        <v>7</v>
      </c>
      <c r="E17" s="258">
        <v>5</v>
      </c>
      <c r="F17" s="258">
        <v>0</v>
      </c>
      <c r="G17" s="258">
        <v>0</v>
      </c>
      <c r="H17" s="258">
        <v>12</v>
      </c>
      <c r="I17" s="258">
        <v>0</v>
      </c>
      <c r="J17" s="258">
        <v>0</v>
      </c>
      <c r="K17" s="258">
        <v>0</v>
      </c>
      <c r="L17" s="258">
        <v>0</v>
      </c>
      <c r="M17" s="258">
        <v>11</v>
      </c>
      <c r="N17" s="258">
        <v>1</v>
      </c>
      <c r="O17" s="258">
        <v>0</v>
      </c>
      <c r="P17" s="258">
        <v>0</v>
      </c>
      <c r="Q17" s="258">
        <v>1</v>
      </c>
      <c r="R17" s="258">
        <v>0</v>
      </c>
      <c r="S17" s="258">
        <v>0</v>
      </c>
      <c r="T17" s="258">
        <v>931</v>
      </c>
      <c r="U17" s="258">
        <v>135</v>
      </c>
      <c r="V17" s="258">
        <v>0</v>
      </c>
      <c r="W17" s="258">
        <v>0</v>
      </c>
      <c r="X17" s="258">
        <v>135</v>
      </c>
      <c r="Y17" s="258">
        <v>0</v>
      </c>
      <c r="Z17" s="258">
        <v>0</v>
      </c>
    </row>
    <row r="18" spans="1:26" ht="16.5" customHeight="1">
      <c r="A18" s="105">
        <v>209</v>
      </c>
      <c r="B18" s="106" t="s">
        <v>31</v>
      </c>
      <c r="C18" s="258">
        <v>6</v>
      </c>
      <c r="D18" s="258">
        <v>6</v>
      </c>
      <c r="E18" s="258">
        <v>0</v>
      </c>
      <c r="F18" s="258">
        <v>0</v>
      </c>
      <c r="G18" s="258">
        <v>0</v>
      </c>
      <c r="H18" s="258">
        <v>6</v>
      </c>
      <c r="I18" s="258">
        <v>0</v>
      </c>
      <c r="J18" s="258">
        <v>0</v>
      </c>
      <c r="K18" s="258">
        <v>0</v>
      </c>
      <c r="L18" s="258">
        <v>0</v>
      </c>
      <c r="M18" s="258">
        <v>6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1023</v>
      </c>
      <c r="U18" s="258">
        <v>0</v>
      </c>
      <c r="V18" s="258">
        <v>0</v>
      </c>
      <c r="W18" s="258">
        <v>0</v>
      </c>
      <c r="X18" s="258">
        <v>0</v>
      </c>
      <c r="Y18" s="258">
        <v>0</v>
      </c>
      <c r="Z18" s="258">
        <v>0</v>
      </c>
    </row>
    <row r="19" spans="1:26" ht="16.5" customHeight="1">
      <c r="A19" s="105">
        <v>210</v>
      </c>
      <c r="B19" s="106" t="s">
        <v>77</v>
      </c>
      <c r="C19" s="258">
        <v>8</v>
      </c>
      <c r="D19" s="258">
        <v>8</v>
      </c>
      <c r="E19" s="258">
        <v>0</v>
      </c>
      <c r="F19" s="258">
        <v>0</v>
      </c>
      <c r="G19" s="258">
        <v>0</v>
      </c>
      <c r="H19" s="258">
        <v>7</v>
      </c>
      <c r="I19" s="258">
        <v>1</v>
      </c>
      <c r="J19" s="258">
        <v>0</v>
      </c>
      <c r="K19" s="258">
        <v>0</v>
      </c>
      <c r="L19" s="258">
        <v>1</v>
      </c>
      <c r="M19" s="258">
        <v>8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1088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</row>
    <row r="20" spans="1:26" ht="16.5" customHeight="1">
      <c r="A20" s="109">
        <v>300</v>
      </c>
      <c r="B20" s="110" t="s">
        <v>32</v>
      </c>
      <c r="C20" s="260">
        <v>5</v>
      </c>
      <c r="D20" s="260">
        <v>5</v>
      </c>
      <c r="E20" s="260">
        <v>0</v>
      </c>
      <c r="F20" s="260">
        <v>0</v>
      </c>
      <c r="G20" s="260">
        <v>0</v>
      </c>
      <c r="H20" s="260">
        <v>5</v>
      </c>
      <c r="I20" s="260">
        <v>0</v>
      </c>
      <c r="J20" s="260">
        <v>0</v>
      </c>
      <c r="K20" s="260">
        <v>0</v>
      </c>
      <c r="L20" s="260">
        <v>0</v>
      </c>
      <c r="M20" s="260">
        <v>5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0">
        <v>0</v>
      </c>
      <c r="T20" s="260">
        <v>781</v>
      </c>
      <c r="U20" s="260">
        <v>0</v>
      </c>
      <c r="V20" s="260">
        <v>0</v>
      </c>
      <c r="W20" s="260">
        <v>0</v>
      </c>
      <c r="X20" s="260">
        <v>0</v>
      </c>
      <c r="Y20" s="260">
        <v>0</v>
      </c>
      <c r="Z20" s="260">
        <v>0</v>
      </c>
    </row>
    <row r="21" spans="1:26" ht="16.5" customHeight="1">
      <c r="A21" s="105">
        <v>301</v>
      </c>
      <c r="B21" s="106" t="s">
        <v>33</v>
      </c>
      <c r="C21" s="258">
        <v>3</v>
      </c>
      <c r="D21" s="258">
        <v>3</v>
      </c>
      <c r="E21" s="258">
        <v>0</v>
      </c>
      <c r="F21" s="258">
        <v>0</v>
      </c>
      <c r="G21" s="258">
        <v>0</v>
      </c>
      <c r="H21" s="258">
        <v>3</v>
      </c>
      <c r="I21" s="258">
        <v>0</v>
      </c>
      <c r="J21" s="258">
        <v>0</v>
      </c>
      <c r="K21" s="258">
        <v>0</v>
      </c>
      <c r="L21" s="258">
        <v>0</v>
      </c>
      <c r="M21" s="258">
        <v>3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550</v>
      </c>
      <c r="U21" s="258">
        <v>0</v>
      </c>
      <c r="V21" s="258">
        <v>0</v>
      </c>
      <c r="W21" s="258">
        <v>0</v>
      </c>
      <c r="X21" s="258">
        <v>0</v>
      </c>
      <c r="Y21" s="258">
        <v>0</v>
      </c>
      <c r="Z21" s="258">
        <v>0</v>
      </c>
    </row>
    <row r="22" spans="1:26" ht="16.5" customHeight="1">
      <c r="A22" s="105">
        <v>303</v>
      </c>
      <c r="B22" s="106" t="s">
        <v>34</v>
      </c>
      <c r="C22" s="258">
        <v>0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8">
        <v>0</v>
      </c>
      <c r="Y22" s="258">
        <v>0</v>
      </c>
      <c r="Z22" s="258">
        <v>0</v>
      </c>
    </row>
    <row r="23" spans="1:26" ht="16.5" customHeight="1">
      <c r="A23" s="105">
        <v>304</v>
      </c>
      <c r="B23" s="106" t="s">
        <v>35</v>
      </c>
      <c r="C23" s="258">
        <v>0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0</v>
      </c>
      <c r="Z23" s="258">
        <v>0</v>
      </c>
    </row>
    <row r="24" spans="1:26" ht="16.5" customHeight="1">
      <c r="A24" s="105">
        <v>307</v>
      </c>
      <c r="B24" s="106" t="s">
        <v>36</v>
      </c>
      <c r="C24" s="258">
        <v>2</v>
      </c>
      <c r="D24" s="258">
        <v>2</v>
      </c>
      <c r="E24" s="258">
        <v>0</v>
      </c>
      <c r="F24" s="258">
        <v>0</v>
      </c>
      <c r="G24" s="258">
        <v>0</v>
      </c>
      <c r="H24" s="258">
        <v>2</v>
      </c>
      <c r="I24" s="258">
        <v>0</v>
      </c>
      <c r="J24" s="258">
        <v>0</v>
      </c>
      <c r="K24" s="258">
        <v>0</v>
      </c>
      <c r="L24" s="258">
        <v>0</v>
      </c>
      <c r="M24" s="258">
        <v>2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231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</row>
    <row r="25" spans="1:26" ht="16.5" customHeight="1">
      <c r="A25" s="109">
        <v>320</v>
      </c>
      <c r="B25" s="110" t="s">
        <v>37</v>
      </c>
      <c r="C25" s="260">
        <v>1</v>
      </c>
      <c r="D25" s="260">
        <v>1</v>
      </c>
      <c r="E25" s="260">
        <v>0</v>
      </c>
      <c r="F25" s="260">
        <v>0</v>
      </c>
      <c r="G25" s="260">
        <v>0</v>
      </c>
      <c r="H25" s="260">
        <v>0</v>
      </c>
      <c r="I25" s="260">
        <v>1</v>
      </c>
      <c r="J25" s="260">
        <v>0</v>
      </c>
      <c r="K25" s="260">
        <v>0</v>
      </c>
      <c r="L25" s="260">
        <v>1</v>
      </c>
      <c r="M25" s="260">
        <v>1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108</v>
      </c>
      <c r="U25" s="260">
        <v>0</v>
      </c>
      <c r="V25" s="260">
        <v>0</v>
      </c>
      <c r="W25" s="260">
        <v>0</v>
      </c>
      <c r="X25" s="260">
        <v>0</v>
      </c>
      <c r="Y25" s="260">
        <v>0</v>
      </c>
      <c r="Z25" s="260">
        <v>0</v>
      </c>
    </row>
    <row r="26" spans="1:26" ht="16.5" customHeight="1">
      <c r="A26" s="105">
        <v>321</v>
      </c>
      <c r="B26" s="106" t="s">
        <v>38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</row>
    <row r="27" spans="1:26" ht="16.5" customHeight="1">
      <c r="A27" s="105">
        <v>323</v>
      </c>
      <c r="B27" s="106" t="s">
        <v>39</v>
      </c>
      <c r="C27" s="258">
        <v>1</v>
      </c>
      <c r="D27" s="258">
        <v>1</v>
      </c>
      <c r="E27" s="258">
        <v>0</v>
      </c>
      <c r="F27" s="258">
        <v>0</v>
      </c>
      <c r="G27" s="258">
        <v>0</v>
      </c>
      <c r="H27" s="258">
        <v>0</v>
      </c>
      <c r="I27" s="258">
        <v>1</v>
      </c>
      <c r="J27" s="258">
        <v>0</v>
      </c>
      <c r="K27" s="258">
        <v>0</v>
      </c>
      <c r="L27" s="258">
        <v>1</v>
      </c>
      <c r="M27" s="258">
        <v>1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108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258">
        <v>0</v>
      </c>
    </row>
    <row r="28" spans="1:26" ht="16.5" customHeight="1">
      <c r="A28" s="109">
        <v>340</v>
      </c>
      <c r="B28" s="110" t="s">
        <v>40</v>
      </c>
      <c r="C28" s="260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0">
        <v>0</v>
      </c>
      <c r="Q28" s="260">
        <v>0</v>
      </c>
      <c r="R28" s="260">
        <v>0</v>
      </c>
      <c r="S28" s="260">
        <v>0</v>
      </c>
      <c r="T28" s="260">
        <v>0</v>
      </c>
      <c r="U28" s="260">
        <v>0</v>
      </c>
      <c r="V28" s="260">
        <v>0</v>
      </c>
      <c r="W28" s="260">
        <v>0</v>
      </c>
      <c r="X28" s="260">
        <v>0</v>
      </c>
      <c r="Y28" s="260">
        <v>0</v>
      </c>
      <c r="Z28" s="260">
        <v>0</v>
      </c>
    </row>
    <row r="29" spans="1:26" ht="16.5" customHeight="1">
      <c r="A29" s="105">
        <v>343</v>
      </c>
      <c r="B29" s="106" t="s">
        <v>41</v>
      </c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8">
        <v>0</v>
      </c>
      <c r="Y29" s="258">
        <v>0</v>
      </c>
      <c r="Z29" s="258">
        <v>0</v>
      </c>
    </row>
    <row r="30" spans="1:26" ht="16.5" customHeight="1">
      <c r="A30" s="109">
        <v>360</v>
      </c>
      <c r="B30" s="110" t="s">
        <v>42</v>
      </c>
      <c r="C30" s="260">
        <v>7</v>
      </c>
      <c r="D30" s="260">
        <v>7</v>
      </c>
      <c r="E30" s="260">
        <v>0</v>
      </c>
      <c r="F30" s="260">
        <v>0</v>
      </c>
      <c r="G30" s="260">
        <v>0</v>
      </c>
      <c r="H30" s="260">
        <v>5</v>
      </c>
      <c r="I30" s="260">
        <v>2</v>
      </c>
      <c r="J30" s="260">
        <v>1</v>
      </c>
      <c r="K30" s="260">
        <v>0</v>
      </c>
      <c r="L30" s="260">
        <v>1</v>
      </c>
      <c r="M30" s="260">
        <v>7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855</v>
      </c>
      <c r="U30" s="260">
        <v>0</v>
      </c>
      <c r="V30" s="260">
        <v>0</v>
      </c>
      <c r="W30" s="260">
        <v>0</v>
      </c>
      <c r="X30" s="260">
        <v>0</v>
      </c>
      <c r="Y30" s="260">
        <v>0</v>
      </c>
      <c r="Z30" s="260">
        <v>0</v>
      </c>
    </row>
    <row r="31" spans="1:26" ht="16.5" customHeight="1">
      <c r="A31" s="105">
        <v>361</v>
      </c>
      <c r="B31" s="106" t="s">
        <v>43</v>
      </c>
      <c r="C31" s="258">
        <v>5</v>
      </c>
      <c r="D31" s="258">
        <v>5</v>
      </c>
      <c r="E31" s="258">
        <v>0</v>
      </c>
      <c r="F31" s="258">
        <v>0</v>
      </c>
      <c r="G31" s="258">
        <v>0</v>
      </c>
      <c r="H31" s="258">
        <v>4</v>
      </c>
      <c r="I31" s="258">
        <v>1</v>
      </c>
      <c r="J31" s="258">
        <v>1</v>
      </c>
      <c r="K31" s="258">
        <v>0</v>
      </c>
      <c r="L31" s="258">
        <v>0</v>
      </c>
      <c r="M31" s="258">
        <v>5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607</v>
      </c>
      <c r="U31" s="258">
        <v>0</v>
      </c>
      <c r="V31" s="258">
        <v>0</v>
      </c>
      <c r="W31" s="258">
        <v>0</v>
      </c>
      <c r="X31" s="258">
        <v>0</v>
      </c>
      <c r="Y31" s="258">
        <v>0</v>
      </c>
      <c r="Z31" s="258">
        <v>0</v>
      </c>
    </row>
    <row r="32" spans="1:26" ht="16.5" customHeight="1">
      <c r="A32" s="105">
        <v>362</v>
      </c>
      <c r="B32" s="106" t="s">
        <v>44</v>
      </c>
      <c r="C32" s="258">
        <v>1</v>
      </c>
      <c r="D32" s="258">
        <v>1</v>
      </c>
      <c r="E32" s="258">
        <v>0</v>
      </c>
      <c r="F32" s="258">
        <v>0</v>
      </c>
      <c r="G32" s="258">
        <v>0</v>
      </c>
      <c r="H32" s="258">
        <v>0</v>
      </c>
      <c r="I32" s="258">
        <v>1</v>
      </c>
      <c r="J32" s="258">
        <v>0</v>
      </c>
      <c r="K32" s="258">
        <v>0</v>
      </c>
      <c r="L32" s="258">
        <v>1</v>
      </c>
      <c r="M32" s="258">
        <v>1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127</v>
      </c>
      <c r="U32" s="258">
        <v>0</v>
      </c>
      <c r="V32" s="258">
        <v>0</v>
      </c>
      <c r="W32" s="258">
        <v>0</v>
      </c>
      <c r="X32" s="258">
        <v>0</v>
      </c>
      <c r="Y32" s="258">
        <v>0</v>
      </c>
      <c r="Z32" s="258">
        <v>0</v>
      </c>
    </row>
    <row r="33" spans="1:26" ht="16.5" customHeight="1">
      <c r="A33" s="105">
        <v>367</v>
      </c>
      <c r="B33" s="106" t="s">
        <v>45</v>
      </c>
      <c r="C33" s="258">
        <v>1</v>
      </c>
      <c r="D33" s="258">
        <v>1</v>
      </c>
      <c r="E33" s="258">
        <v>0</v>
      </c>
      <c r="F33" s="258">
        <v>0</v>
      </c>
      <c r="G33" s="258">
        <v>0</v>
      </c>
      <c r="H33" s="258">
        <v>1</v>
      </c>
      <c r="I33" s="258">
        <v>0</v>
      </c>
      <c r="J33" s="258">
        <v>0</v>
      </c>
      <c r="K33" s="258">
        <v>0</v>
      </c>
      <c r="L33" s="258">
        <v>0</v>
      </c>
      <c r="M33" s="258">
        <v>1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121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</row>
    <row r="34" spans="1:26" ht="16.5" customHeight="1">
      <c r="A34" s="109">
        <v>380</v>
      </c>
      <c r="B34" s="110" t="s">
        <v>46</v>
      </c>
      <c r="C34" s="260">
        <v>5</v>
      </c>
      <c r="D34" s="260">
        <v>4</v>
      </c>
      <c r="E34" s="260">
        <v>0</v>
      </c>
      <c r="F34" s="260">
        <v>0</v>
      </c>
      <c r="G34" s="260">
        <v>1</v>
      </c>
      <c r="H34" s="260">
        <v>5</v>
      </c>
      <c r="I34" s="260">
        <v>0</v>
      </c>
      <c r="J34" s="260">
        <v>0</v>
      </c>
      <c r="K34" s="260">
        <v>0</v>
      </c>
      <c r="L34" s="260">
        <v>0</v>
      </c>
      <c r="M34" s="260">
        <v>4</v>
      </c>
      <c r="N34" s="260">
        <v>1</v>
      </c>
      <c r="O34" s="260">
        <v>0</v>
      </c>
      <c r="P34" s="260">
        <v>0</v>
      </c>
      <c r="Q34" s="260">
        <v>1</v>
      </c>
      <c r="R34" s="260">
        <v>0</v>
      </c>
      <c r="S34" s="260">
        <v>0</v>
      </c>
      <c r="T34" s="260">
        <v>566</v>
      </c>
      <c r="U34" s="260">
        <v>108</v>
      </c>
      <c r="V34" s="260">
        <v>0</v>
      </c>
      <c r="W34" s="260">
        <v>0</v>
      </c>
      <c r="X34" s="260">
        <v>108</v>
      </c>
      <c r="Y34" s="260">
        <v>0</v>
      </c>
      <c r="Z34" s="260">
        <v>0</v>
      </c>
    </row>
    <row r="35" spans="1:26" ht="16.5" customHeight="1">
      <c r="A35" s="105">
        <v>381</v>
      </c>
      <c r="B35" s="106" t="s">
        <v>47</v>
      </c>
      <c r="C35" s="258">
        <v>5</v>
      </c>
      <c r="D35" s="258">
        <v>4</v>
      </c>
      <c r="E35" s="258">
        <v>0</v>
      </c>
      <c r="F35" s="258">
        <v>0</v>
      </c>
      <c r="G35" s="258">
        <v>1</v>
      </c>
      <c r="H35" s="258">
        <v>5</v>
      </c>
      <c r="I35" s="258">
        <v>0</v>
      </c>
      <c r="J35" s="258">
        <v>0</v>
      </c>
      <c r="K35" s="258">
        <v>0</v>
      </c>
      <c r="L35" s="258">
        <v>0</v>
      </c>
      <c r="M35" s="258">
        <v>4</v>
      </c>
      <c r="N35" s="258">
        <v>1</v>
      </c>
      <c r="O35" s="258">
        <v>0</v>
      </c>
      <c r="P35" s="258">
        <v>0</v>
      </c>
      <c r="Q35" s="258">
        <v>1</v>
      </c>
      <c r="R35" s="258">
        <v>0</v>
      </c>
      <c r="S35" s="258">
        <v>0</v>
      </c>
      <c r="T35" s="258">
        <v>566</v>
      </c>
      <c r="U35" s="258">
        <v>108</v>
      </c>
      <c r="V35" s="258">
        <v>0</v>
      </c>
      <c r="W35" s="258">
        <v>0</v>
      </c>
      <c r="X35" s="258">
        <v>108</v>
      </c>
      <c r="Y35" s="258">
        <v>0</v>
      </c>
      <c r="Z35" s="258">
        <v>0</v>
      </c>
    </row>
    <row r="36" spans="1:26" ht="16.5" customHeight="1">
      <c r="A36" s="105">
        <v>384</v>
      </c>
      <c r="B36" s="106" t="s">
        <v>48</v>
      </c>
      <c r="C36" s="258">
        <v>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</row>
    <row r="37" spans="1:26" ht="16.5" customHeight="1">
      <c r="A37" s="105">
        <v>387</v>
      </c>
      <c r="B37" s="106" t="s">
        <v>49</v>
      </c>
      <c r="C37" s="258">
        <v>0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</row>
    <row r="38" spans="1:26" ht="16.5" customHeight="1">
      <c r="A38" s="109">
        <v>400</v>
      </c>
      <c r="B38" s="110" t="s">
        <v>50</v>
      </c>
      <c r="C38" s="260">
        <v>58</v>
      </c>
      <c r="D38" s="260">
        <v>28</v>
      </c>
      <c r="E38" s="260">
        <v>26</v>
      </c>
      <c r="F38" s="260">
        <v>0</v>
      </c>
      <c r="G38" s="260">
        <v>4</v>
      </c>
      <c r="H38" s="260">
        <v>57</v>
      </c>
      <c r="I38" s="260">
        <v>1</v>
      </c>
      <c r="J38" s="260">
        <v>1</v>
      </c>
      <c r="K38" s="260">
        <v>0</v>
      </c>
      <c r="L38" s="260">
        <v>0</v>
      </c>
      <c r="M38" s="260">
        <v>56</v>
      </c>
      <c r="N38" s="260">
        <v>2</v>
      </c>
      <c r="O38" s="260">
        <v>0</v>
      </c>
      <c r="P38" s="260">
        <v>0</v>
      </c>
      <c r="Q38" s="260">
        <v>2</v>
      </c>
      <c r="R38" s="260">
        <v>0</v>
      </c>
      <c r="S38" s="260">
        <v>0</v>
      </c>
      <c r="T38" s="260">
        <v>5176</v>
      </c>
      <c r="U38" s="260">
        <v>412</v>
      </c>
      <c r="V38" s="260">
        <v>0</v>
      </c>
      <c r="W38" s="260">
        <v>0</v>
      </c>
      <c r="X38" s="260">
        <v>412</v>
      </c>
      <c r="Y38" s="260">
        <v>0</v>
      </c>
      <c r="Z38" s="260">
        <v>0</v>
      </c>
    </row>
    <row r="39" spans="1:26" ht="16.5" customHeight="1">
      <c r="A39" s="105">
        <v>401</v>
      </c>
      <c r="B39" s="106" t="s">
        <v>51</v>
      </c>
      <c r="C39" s="258">
        <v>7</v>
      </c>
      <c r="D39" s="258">
        <v>7</v>
      </c>
      <c r="E39" s="258">
        <v>0</v>
      </c>
      <c r="F39" s="258">
        <v>0</v>
      </c>
      <c r="G39" s="258">
        <v>0</v>
      </c>
      <c r="H39" s="258">
        <v>7</v>
      </c>
      <c r="I39" s="258">
        <v>0</v>
      </c>
      <c r="J39" s="258">
        <v>0</v>
      </c>
      <c r="K39" s="258">
        <v>0</v>
      </c>
      <c r="L39" s="258">
        <v>0</v>
      </c>
      <c r="M39" s="258">
        <v>6</v>
      </c>
      <c r="N39" s="258">
        <v>1</v>
      </c>
      <c r="O39" s="258">
        <v>0</v>
      </c>
      <c r="P39" s="258">
        <v>0</v>
      </c>
      <c r="Q39" s="258">
        <v>1</v>
      </c>
      <c r="R39" s="258">
        <v>0</v>
      </c>
      <c r="S39" s="258">
        <v>0</v>
      </c>
      <c r="T39" s="258">
        <v>697</v>
      </c>
      <c r="U39" s="258">
        <v>120</v>
      </c>
      <c r="V39" s="258">
        <v>0</v>
      </c>
      <c r="W39" s="258">
        <v>0</v>
      </c>
      <c r="X39" s="258">
        <v>120</v>
      </c>
      <c r="Y39" s="258">
        <v>0</v>
      </c>
      <c r="Z39" s="258">
        <v>0</v>
      </c>
    </row>
    <row r="40" spans="1:26" ht="16.5" customHeight="1">
      <c r="A40" s="105">
        <v>402</v>
      </c>
      <c r="B40" s="106" t="s">
        <v>52</v>
      </c>
      <c r="C40" s="258">
        <v>1</v>
      </c>
      <c r="D40" s="258">
        <v>1</v>
      </c>
      <c r="E40" s="258">
        <v>0</v>
      </c>
      <c r="F40" s="258">
        <v>0</v>
      </c>
      <c r="G40" s="258">
        <v>0</v>
      </c>
      <c r="H40" s="258">
        <v>1</v>
      </c>
      <c r="I40" s="258">
        <v>0</v>
      </c>
      <c r="J40" s="258">
        <v>0</v>
      </c>
      <c r="K40" s="258">
        <v>0</v>
      </c>
      <c r="L40" s="258">
        <v>0</v>
      </c>
      <c r="M40" s="258">
        <v>1</v>
      </c>
      <c r="N40" s="258">
        <v>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58">
        <v>179</v>
      </c>
      <c r="U40" s="258">
        <v>0</v>
      </c>
      <c r="V40" s="258">
        <v>0</v>
      </c>
      <c r="W40" s="258">
        <v>0</v>
      </c>
      <c r="X40" s="258">
        <v>0</v>
      </c>
      <c r="Y40" s="258">
        <v>0</v>
      </c>
      <c r="Z40" s="258">
        <v>0</v>
      </c>
    </row>
    <row r="41" spans="1:26" ht="16.5" customHeight="1">
      <c r="A41" s="105">
        <v>405</v>
      </c>
      <c r="B41" s="106" t="s">
        <v>53</v>
      </c>
      <c r="C41" s="258">
        <v>10</v>
      </c>
      <c r="D41" s="258">
        <v>8</v>
      </c>
      <c r="E41" s="258">
        <v>0</v>
      </c>
      <c r="F41" s="258">
        <v>0</v>
      </c>
      <c r="G41" s="258">
        <v>2</v>
      </c>
      <c r="H41" s="258">
        <v>9</v>
      </c>
      <c r="I41" s="258">
        <v>1</v>
      </c>
      <c r="J41" s="258">
        <v>1</v>
      </c>
      <c r="K41" s="258">
        <v>0</v>
      </c>
      <c r="L41" s="258">
        <v>0</v>
      </c>
      <c r="M41" s="258">
        <v>10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1420</v>
      </c>
      <c r="U41" s="258">
        <v>0</v>
      </c>
      <c r="V41" s="258">
        <v>0</v>
      </c>
      <c r="W41" s="258">
        <v>0</v>
      </c>
      <c r="X41" s="258">
        <v>0</v>
      </c>
      <c r="Y41" s="258">
        <v>0</v>
      </c>
      <c r="Z41" s="258">
        <v>0</v>
      </c>
    </row>
    <row r="42" spans="1:26" ht="16.5" customHeight="1">
      <c r="A42" s="105">
        <v>406</v>
      </c>
      <c r="B42" s="106" t="s">
        <v>54</v>
      </c>
      <c r="C42" s="258">
        <v>0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0</v>
      </c>
      <c r="W42" s="258">
        <v>0</v>
      </c>
      <c r="X42" s="258">
        <v>0</v>
      </c>
      <c r="Y42" s="258">
        <v>0</v>
      </c>
      <c r="Z42" s="258">
        <v>0</v>
      </c>
    </row>
    <row r="43" spans="1:26" ht="16.5" customHeight="1">
      <c r="A43" s="105">
        <v>408</v>
      </c>
      <c r="B43" s="106" t="s">
        <v>55</v>
      </c>
      <c r="C43" s="258">
        <v>2</v>
      </c>
      <c r="D43" s="258">
        <v>2</v>
      </c>
      <c r="E43" s="258">
        <v>0</v>
      </c>
      <c r="F43" s="258">
        <v>0</v>
      </c>
      <c r="G43" s="258">
        <v>0</v>
      </c>
      <c r="H43" s="258">
        <v>2</v>
      </c>
      <c r="I43" s="258">
        <v>0</v>
      </c>
      <c r="J43" s="258">
        <v>0</v>
      </c>
      <c r="K43" s="258">
        <v>0</v>
      </c>
      <c r="L43" s="258">
        <v>0</v>
      </c>
      <c r="M43" s="258">
        <v>2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297</v>
      </c>
      <c r="U43" s="258">
        <v>0</v>
      </c>
      <c r="V43" s="258">
        <v>0</v>
      </c>
      <c r="W43" s="258">
        <v>0</v>
      </c>
      <c r="X43" s="258">
        <v>0</v>
      </c>
      <c r="Y43" s="258">
        <v>0</v>
      </c>
      <c r="Z43" s="258">
        <v>0</v>
      </c>
    </row>
    <row r="44" spans="1:26" ht="16.5" customHeight="1">
      <c r="A44" s="105">
        <v>411</v>
      </c>
      <c r="B44" s="106" t="s">
        <v>56</v>
      </c>
      <c r="C44" s="258">
        <v>7</v>
      </c>
      <c r="D44" s="258">
        <v>3</v>
      </c>
      <c r="E44" s="258">
        <v>4</v>
      </c>
      <c r="F44" s="258">
        <v>0</v>
      </c>
      <c r="G44" s="258">
        <v>0</v>
      </c>
      <c r="H44" s="258">
        <v>7</v>
      </c>
      <c r="I44" s="258">
        <v>0</v>
      </c>
      <c r="J44" s="258">
        <v>0</v>
      </c>
      <c r="K44" s="258">
        <v>0</v>
      </c>
      <c r="L44" s="258">
        <v>0</v>
      </c>
      <c r="M44" s="258">
        <v>6</v>
      </c>
      <c r="N44" s="258">
        <v>1</v>
      </c>
      <c r="O44" s="258">
        <v>0</v>
      </c>
      <c r="P44" s="258">
        <v>0</v>
      </c>
      <c r="Q44" s="258">
        <v>1</v>
      </c>
      <c r="R44" s="258">
        <v>0</v>
      </c>
      <c r="S44" s="258">
        <v>0</v>
      </c>
      <c r="T44" s="258">
        <v>441</v>
      </c>
      <c r="U44" s="258">
        <v>292</v>
      </c>
      <c r="V44" s="258">
        <v>0</v>
      </c>
      <c r="W44" s="258">
        <v>0</v>
      </c>
      <c r="X44" s="258">
        <v>292</v>
      </c>
      <c r="Y44" s="258">
        <v>0</v>
      </c>
      <c r="Z44" s="258">
        <v>0</v>
      </c>
    </row>
    <row r="45" spans="1:26" s="48" customFormat="1" ht="16.5" customHeight="1">
      <c r="A45" s="105">
        <v>412</v>
      </c>
      <c r="B45" s="106" t="s">
        <v>129</v>
      </c>
      <c r="C45" s="258">
        <v>31</v>
      </c>
      <c r="D45" s="258">
        <v>7</v>
      </c>
      <c r="E45" s="258">
        <v>22</v>
      </c>
      <c r="F45" s="258">
        <v>0</v>
      </c>
      <c r="G45" s="258">
        <v>2</v>
      </c>
      <c r="H45" s="258">
        <v>31</v>
      </c>
      <c r="I45" s="258">
        <v>0</v>
      </c>
      <c r="J45" s="258">
        <v>0</v>
      </c>
      <c r="K45" s="258">
        <v>0</v>
      </c>
      <c r="L45" s="258">
        <v>0</v>
      </c>
      <c r="M45" s="258">
        <v>31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  <c r="S45" s="258">
        <v>0</v>
      </c>
      <c r="T45" s="258">
        <v>2142</v>
      </c>
      <c r="U45" s="258">
        <v>0</v>
      </c>
      <c r="V45" s="258">
        <v>0</v>
      </c>
      <c r="W45" s="258">
        <v>0</v>
      </c>
      <c r="X45" s="258">
        <v>0</v>
      </c>
      <c r="Y45" s="258">
        <v>0</v>
      </c>
      <c r="Z45" s="258">
        <v>0</v>
      </c>
    </row>
    <row r="46" spans="1:26" ht="16.5" customHeight="1">
      <c r="A46" s="109">
        <v>420</v>
      </c>
      <c r="B46" s="110" t="s">
        <v>57</v>
      </c>
      <c r="C46" s="260">
        <v>1</v>
      </c>
      <c r="D46" s="260">
        <v>1</v>
      </c>
      <c r="E46" s="260">
        <v>0</v>
      </c>
      <c r="F46" s="260">
        <v>0</v>
      </c>
      <c r="G46" s="260">
        <v>0</v>
      </c>
      <c r="H46" s="260">
        <v>1</v>
      </c>
      <c r="I46" s="260">
        <v>0</v>
      </c>
      <c r="J46" s="260">
        <v>0</v>
      </c>
      <c r="K46" s="260">
        <v>0</v>
      </c>
      <c r="L46" s="260">
        <v>0</v>
      </c>
      <c r="M46" s="260">
        <v>1</v>
      </c>
      <c r="N46" s="260">
        <v>0</v>
      </c>
      <c r="O46" s="260">
        <v>0</v>
      </c>
      <c r="P46" s="260">
        <v>0</v>
      </c>
      <c r="Q46" s="260">
        <v>0</v>
      </c>
      <c r="R46" s="260">
        <v>0</v>
      </c>
      <c r="S46" s="260">
        <v>0</v>
      </c>
      <c r="T46" s="260">
        <v>169</v>
      </c>
      <c r="U46" s="260">
        <v>0</v>
      </c>
      <c r="V46" s="260">
        <v>0</v>
      </c>
      <c r="W46" s="260">
        <v>0</v>
      </c>
      <c r="X46" s="260">
        <v>0</v>
      </c>
      <c r="Y46" s="260">
        <v>0</v>
      </c>
      <c r="Z46" s="260">
        <v>0</v>
      </c>
    </row>
    <row r="47" spans="1:26" ht="16.5" customHeight="1">
      <c r="A47" s="105">
        <v>423</v>
      </c>
      <c r="B47" s="106" t="s">
        <v>58</v>
      </c>
      <c r="C47" s="258">
        <v>1</v>
      </c>
      <c r="D47" s="258">
        <v>1</v>
      </c>
      <c r="E47" s="258">
        <v>0</v>
      </c>
      <c r="F47" s="258">
        <v>0</v>
      </c>
      <c r="G47" s="258">
        <v>0</v>
      </c>
      <c r="H47" s="258">
        <v>1</v>
      </c>
      <c r="I47" s="258">
        <v>0</v>
      </c>
      <c r="J47" s="258">
        <v>0</v>
      </c>
      <c r="K47" s="258">
        <v>0</v>
      </c>
      <c r="L47" s="258">
        <v>0</v>
      </c>
      <c r="M47" s="258">
        <v>1</v>
      </c>
      <c r="N47" s="258">
        <v>0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58">
        <v>169</v>
      </c>
      <c r="U47" s="258">
        <v>0</v>
      </c>
      <c r="V47" s="258">
        <v>0</v>
      </c>
      <c r="W47" s="258">
        <v>0</v>
      </c>
      <c r="X47" s="258">
        <v>0</v>
      </c>
      <c r="Y47" s="258">
        <v>0</v>
      </c>
      <c r="Z47" s="258">
        <v>0</v>
      </c>
    </row>
    <row r="48" spans="1:26" ht="16.5" customHeight="1">
      <c r="A48" s="105">
        <v>424</v>
      </c>
      <c r="B48" s="106" t="s">
        <v>59</v>
      </c>
      <c r="C48" s="258">
        <v>0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0</v>
      </c>
      <c r="Y48" s="258">
        <v>0</v>
      </c>
      <c r="Z48" s="258">
        <v>0</v>
      </c>
    </row>
    <row r="49" spans="1:26" ht="16.5" customHeight="1">
      <c r="A49" s="105">
        <v>425</v>
      </c>
      <c r="B49" s="106" t="s">
        <v>60</v>
      </c>
      <c r="C49" s="258">
        <v>0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8">
        <v>0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58">
        <v>0</v>
      </c>
      <c r="Z49" s="258">
        <v>0</v>
      </c>
    </row>
    <row r="50" spans="1:26" ht="16.5" customHeight="1">
      <c r="A50" s="105">
        <v>426</v>
      </c>
      <c r="B50" s="106" t="s">
        <v>61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0</v>
      </c>
      <c r="X50" s="258">
        <v>0</v>
      </c>
      <c r="Y50" s="258">
        <v>0</v>
      </c>
      <c r="Z50" s="258">
        <v>0</v>
      </c>
    </row>
    <row r="51" spans="1:26" ht="16.5" customHeight="1">
      <c r="A51" s="109">
        <v>440</v>
      </c>
      <c r="B51" s="110" t="s">
        <v>62</v>
      </c>
      <c r="C51" s="260">
        <v>11</v>
      </c>
      <c r="D51" s="260">
        <v>10</v>
      </c>
      <c r="E51" s="260">
        <v>1</v>
      </c>
      <c r="F51" s="260">
        <v>0</v>
      </c>
      <c r="G51" s="260">
        <v>0</v>
      </c>
      <c r="H51" s="260">
        <v>10</v>
      </c>
      <c r="I51" s="260">
        <v>1</v>
      </c>
      <c r="J51" s="260">
        <v>1</v>
      </c>
      <c r="K51" s="260">
        <v>0</v>
      </c>
      <c r="L51" s="260">
        <v>0</v>
      </c>
      <c r="M51" s="260">
        <v>11</v>
      </c>
      <c r="N51" s="260">
        <v>0</v>
      </c>
      <c r="O51" s="260">
        <v>0</v>
      </c>
      <c r="P51" s="260">
        <v>0</v>
      </c>
      <c r="Q51" s="260">
        <v>0</v>
      </c>
      <c r="R51" s="260">
        <v>0</v>
      </c>
      <c r="S51" s="260">
        <v>0</v>
      </c>
      <c r="T51" s="260">
        <v>1581</v>
      </c>
      <c r="U51" s="260">
        <v>0</v>
      </c>
      <c r="V51" s="260">
        <v>0</v>
      </c>
      <c r="W51" s="260">
        <v>0</v>
      </c>
      <c r="X51" s="260">
        <v>0</v>
      </c>
      <c r="Y51" s="260">
        <v>0</v>
      </c>
      <c r="Z51" s="260">
        <v>0</v>
      </c>
    </row>
    <row r="52" spans="1:26" ht="16.5" customHeight="1">
      <c r="A52" s="105">
        <v>441</v>
      </c>
      <c r="B52" s="106" t="s">
        <v>63</v>
      </c>
      <c r="C52" s="258">
        <v>1</v>
      </c>
      <c r="D52" s="258">
        <v>1</v>
      </c>
      <c r="E52" s="258">
        <v>0</v>
      </c>
      <c r="F52" s="258">
        <v>0</v>
      </c>
      <c r="G52" s="258">
        <v>0</v>
      </c>
      <c r="H52" s="258">
        <v>1</v>
      </c>
      <c r="I52" s="258">
        <v>0</v>
      </c>
      <c r="J52" s="258">
        <v>0</v>
      </c>
      <c r="K52" s="258">
        <v>0</v>
      </c>
      <c r="L52" s="258">
        <v>0</v>
      </c>
      <c r="M52" s="258">
        <v>1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223</v>
      </c>
      <c r="U52" s="258">
        <v>0</v>
      </c>
      <c r="V52" s="258">
        <v>0</v>
      </c>
      <c r="W52" s="258">
        <v>0</v>
      </c>
      <c r="X52" s="258">
        <v>0</v>
      </c>
      <c r="Y52" s="258">
        <v>0</v>
      </c>
      <c r="Z52" s="258">
        <v>0</v>
      </c>
    </row>
    <row r="53" spans="1:26" ht="16.5" customHeight="1">
      <c r="A53" s="105">
        <v>442</v>
      </c>
      <c r="B53" s="106" t="s">
        <v>64</v>
      </c>
      <c r="C53" s="258">
        <v>5</v>
      </c>
      <c r="D53" s="258">
        <v>5</v>
      </c>
      <c r="E53" s="258">
        <v>0</v>
      </c>
      <c r="F53" s="258">
        <v>0</v>
      </c>
      <c r="G53" s="258">
        <v>0</v>
      </c>
      <c r="H53" s="258">
        <v>5</v>
      </c>
      <c r="I53" s="258">
        <v>0</v>
      </c>
      <c r="J53" s="258">
        <v>0</v>
      </c>
      <c r="K53" s="258">
        <v>0</v>
      </c>
      <c r="L53" s="258">
        <v>0</v>
      </c>
      <c r="M53" s="258">
        <v>5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660</v>
      </c>
      <c r="U53" s="258">
        <v>0</v>
      </c>
      <c r="V53" s="258">
        <v>0</v>
      </c>
      <c r="W53" s="258">
        <v>0</v>
      </c>
      <c r="X53" s="258">
        <v>0</v>
      </c>
      <c r="Y53" s="258">
        <v>0</v>
      </c>
      <c r="Z53" s="258">
        <v>0</v>
      </c>
    </row>
    <row r="54" spans="1:26" ht="16.5" customHeight="1">
      <c r="A54" s="105">
        <v>443</v>
      </c>
      <c r="B54" s="106" t="s">
        <v>65</v>
      </c>
      <c r="C54" s="258">
        <v>0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58">
        <v>0</v>
      </c>
      <c r="Z54" s="258">
        <v>0</v>
      </c>
    </row>
    <row r="55" spans="1:26" ht="16.5" customHeight="1">
      <c r="A55" s="105">
        <v>445</v>
      </c>
      <c r="B55" s="106" t="s">
        <v>66</v>
      </c>
      <c r="C55" s="258">
        <v>2</v>
      </c>
      <c r="D55" s="258">
        <v>2</v>
      </c>
      <c r="E55" s="258">
        <v>0</v>
      </c>
      <c r="F55" s="258">
        <v>0</v>
      </c>
      <c r="G55" s="258">
        <v>0</v>
      </c>
      <c r="H55" s="258">
        <v>2</v>
      </c>
      <c r="I55" s="258">
        <v>0</v>
      </c>
      <c r="J55" s="258">
        <v>0</v>
      </c>
      <c r="K55" s="258">
        <v>0</v>
      </c>
      <c r="L55" s="258">
        <v>0</v>
      </c>
      <c r="M55" s="258">
        <v>2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330</v>
      </c>
      <c r="U55" s="258">
        <v>0</v>
      </c>
      <c r="V55" s="258">
        <v>0</v>
      </c>
      <c r="W55" s="258">
        <v>0</v>
      </c>
      <c r="X55" s="258">
        <v>0</v>
      </c>
      <c r="Y55" s="258">
        <v>0</v>
      </c>
      <c r="Z55" s="258">
        <v>0</v>
      </c>
    </row>
    <row r="56" spans="1:26" ht="16.5" customHeight="1">
      <c r="A56" s="105">
        <v>447</v>
      </c>
      <c r="B56" s="106" t="s">
        <v>67</v>
      </c>
      <c r="C56" s="258">
        <v>3</v>
      </c>
      <c r="D56" s="258">
        <v>2</v>
      </c>
      <c r="E56" s="258">
        <v>1</v>
      </c>
      <c r="F56" s="258">
        <v>0</v>
      </c>
      <c r="G56" s="258">
        <v>0</v>
      </c>
      <c r="H56" s="258">
        <v>2</v>
      </c>
      <c r="I56" s="258">
        <v>1</v>
      </c>
      <c r="J56" s="258">
        <v>1</v>
      </c>
      <c r="K56" s="258">
        <v>0</v>
      </c>
      <c r="L56" s="258">
        <v>0</v>
      </c>
      <c r="M56" s="258">
        <v>3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</v>
      </c>
      <c r="T56" s="258">
        <v>368</v>
      </c>
      <c r="U56" s="258">
        <v>0</v>
      </c>
      <c r="V56" s="258">
        <v>0</v>
      </c>
      <c r="W56" s="258">
        <v>0</v>
      </c>
      <c r="X56" s="258">
        <v>0</v>
      </c>
      <c r="Y56" s="258">
        <v>0</v>
      </c>
      <c r="Z56" s="258">
        <v>0</v>
      </c>
    </row>
    <row r="57" spans="1:26" ht="16.5" customHeight="1">
      <c r="A57" s="111">
        <v>450</v>
      </c>
      <c r="B57" s="112" t="s">
        <v>68</v>
      </c>
      <c r="C57" s="261">
        <v>0</v>
      </c>
      <c r="D57" s="261">
        <v>0</v>
      </c>
      <c r="E57" s="261">
        <v>0</v>
      </c>
      <c r="F57" s="261"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61">
        <v>0</v>
      </c>
      <c r="M57" s="261">
        <v>0</v>
      </c>
      <c r="N57" s="261">
        <v>0</v>
      </c>
      <c r="O57" s="261">
        <v>0</v>
      </c>
      <c r="P57" s="261">
        <v>0</v>
      </c>
      <c r="Q57" s="261">
        <v>0</v>
      </c>
      <c r="R57" s="261">
        <v>0</v>
      </c>
      <c r="S57" s="261">
        <v>0</v>
      </c>
      <c r="T57" s="261">
        <v>0</v>
      </c>
      <c r="U57" s="261">
        <v>0</v>
      </c>
      <c r="V57" s="261">
        <v>0</v>
      </c>
      <c r="W57" s="261">
        <v>0</v>
      </c>
      <c r="X57" s="261">
        <v>0</v>
      </c>
      <c r="Y57" s="261">
        <v>0</v>
      </c>
      <c r="Z57" s="261">
        <v>0</v>
      </c>
    </row>
    <row r="58" spans="1:26" ht="16.5" customHeight="1">
      <c r="D58" s="113"/>
      <c r="E58" s="113"/>
      <c r="F58" s="113"/>
      <c r="G58" s="113"/>
      <c r="H58" s="113"/>
      <c r="I58" s="113"/>
      <c r="J58" s="113"/>
      <c r="K58" s="113"/>
      <c r="L58" s="113"/>
      <c r="T58" s="114"/>
      <c r="U58" s="114"/>
      <c r="V58" s="114"/>
      <c r="W58" s="114"/>
      <c r="X58" s="114"/>
      <c r="Y58" s="114"/>
      <c r="Z58" s="114"/>
    </row>
    <row r="59" spans="1:26" ht="16.5" customHeight="1">
      <c r="T59" s="114"/>
      <c r="U59" s="114"/>
      <c r="V59" s="114"/>
      <c r="W59" s="114"/>
      <c r="X59" s="114"/>
      <c r="Y59" s="114"/>
      <c r="Z59" s="114"/>
    </row>
    <row r="60" spans="1:26" ht="16.5" customHeight="1">
      <c r="T60" s="114"/>
      <c r="U60" s="114"/>
      <c r="V60" s="114"/>
      <c r="W60" s="114"/>
      <c r="X60" s="114"/>
      <c r="Y60" s="114"/>
      <c r="Z60" s="114"/>
    </row>
    <row r="61" spans="1:26" ht="16.5" customHeight="1">
      <c r="T61" s="114"/>
      <c r="U61" s="114"/>
      <c r="V61" s="114"/>
      <c r="W61" s="114"/>
      <c r="X61" s="114"/>
      <c r="Y61" s="114"/>
      <c r="Z61" s="114"/>
    </row>
    <row r="62" spans="1:26" ht="16.5" customHeight="1">
      <c r="T62" s="114"/>
      <c r="U62" s="114"/>
      <c r="V62" s="114"/>
      <c r="W62" s="114"/>
      <c r="X62" s="114"/>
      <c r="Y62" s="114"/>
      <c r="Z62" s="114"/>
    </row>
    <row r="63" spans="1:26" ht="16.5" customHeight="1">
      <c r="T63" s="114"/>
      <c r="U63" s="114"/>
      <c r="V63" s="114"/>
      <c r="W63" s="114"/>
      <c r="X63" s="114"/>
      <c r="Y63" s="114"/>
      <c r="Z63" s="114"/>
    </row>
    <row r="64" spans="1:26" ht="16.5" customHeight="1">
      <c r="T64" s="114"/>
      <c r="U64" s="114"/>
      <c r="V64" s="114"/>
      <c r="W64" s="114"/>
      <c r="X64" s="114"/>
      <c r="Y64" s="114"/>
      <c r="Z64" s="114"/>
    </row>
    <row r="65" spans="20:26" ht="16.5" customHeight="1">
      <c r="T65" s="114"/>
      <c r="U65" s="114"/>
      <c r="V65" s="114"/>
      <c r="W65" s="114"/>
      <c r="X65" s="114"/>
      <c r="Y65" s="114"/>
      <c r="Z65" s="114"/>
    </row>
    <row r="66" spans="20:26" ht="16.5" customHeight="1">
      <c r="T66" s="114"/>
      <c r="U66" s="114"/>
      <c r="V66" s="114"/>
      <c r="W66" s="114"/>
      <c r="X66" s="114"/>
      <c r="Y66" s="114"/>
      <c r="Z66" s="114"/>
    </row>
    <row r="67" spans="20:26" ht="16.5" customHeight="1">
      <c r="T67" s="114"/>
      <c r="U67" s="114"/>
      <c r="V67" s="114"/>
      <c r="W67" s="114"/>
      <c r="X67" s="114"/>
      <c r="Y67" s="114"/>
      <c r="Z67" s="114"/>
    </row>
    <row r="68" spans="20:26" ht="16.5" customHeight="1">
      <c r="T68" s="114"/>
      <c r="U68" s="114"/>
      <c r="V68" s="114"/>
      <c r="W68" s="114"/>
      <c r="X68" s="114"/>
      <c r="Y68" s="114"/>
      <c r="Z68" s="114"/>
    </row>
    <row r="69" spans="20:26" ht="16.5" customHeight="1">
      <c r="T69" s="114"/>
      <c r="U69" s="114"/>
      <c r="V69" s="114"/>
      <c r="W69" s="114"/>
      <c r="X69" s="114"/>
      <c r="Y69" s="114"/>
      <c r="Z69" s="114"/>
    </row>
    <row r="70" spans="20:26" ht="16.5" customHeight="1">
      <c r="T70" s="114"/>
      <c r="U70" s="114"/>
      <c r="V70" s="114"/>
      <c r="W70" s="114"/>
      <c r="X70" s="114"/>
      <c r="Y70" s="114"/>
      <c r="Z70" s="114"/>
    </row>
    <row r="71" spans="20:26" ht="16.5" customHeight="1">
      <c r="T71" s="114"/>
      <c r="U71" s="114"/>
      <c r="V71" s="114"/>
      <c r="W71" s="114"/>
      <c r="X71" s="114"/>
      <c r="Y71" s="114"/>
      <c r="Z71" s="114"/>
    </row>
    <row r="72" spans="20:26" ht="16.5" customHeight="1">
      <c r="T72" s="114"/>
      <c r="U72" s="114"/>
      <c r="V72" s="114"/>
      <c r="W72" s="114"/>
      <c r="X72" s="114"/>
      <c r="Y72" s="114"/>
      <c r="Z72" s="114"/>
    </row>
    <row r="73" spans="20:26" ht="16.5" customHeight="1">
      <c r="T73" s="114"/>
      <c r="U73" s="114"/>
      <c r="V73" s="114"/>
      <c r="W73" s="114"/>
      <c r="X73" s="114"/>
      <c r="Y73" s="114"/>
      <c r="Z73" s="114"/>
    </row>
    <row r="74" spans="20:26" ht="16.5" customHeight="1">
      <c r="T74" s="114"/>
      <c r="U74" s="114"/>
      <c r="V74" s="114"/>
      <c r="W74" s="114"/>
      <c r="X74" s="114"/>
      <c r="Y74" s="114"/>
      <c r="Z74" s="114"/>
    </row>
    <row r="75" spans="20:26" ht="16.5" customHeight="1">
      <c r="T75" s="114"/>
      <c r="U75" s="114"/>
      <c r="V75" s="114"/>
      <c r="W75" s="114"/>
      <c r="X75" s="114"/>
      <c r="Y75" s="114"/>
      <c r="Z75" s="114"/>
    </row>
    <row r="76" spans="20:26" ht="16.5" customHeight="1">
      <c r="T76" s="114"/>
      <c r="U76" s="114"/>
      <c r="V76" s="114"/>
      <c r="W76" s="114"/>
      <c r="X76" s="114"/>
      <c r="Y76" s="114"/>
      <c r="Z76" s="114"/>
    </row>
    <row r="77" spans="20:26" ht="16.5" customHeight="1">
      <c r="T77" s="114"/>
      <c r="U77" s="114"/>
      <c r="V77" s="114"/>
      <c r="W77" s="114"/>
      <c r="X77" s="114"/>
      <c r="Y77" s="114"/>
      <c r="Z77" s="114"/>
    </row>
    <row r="78" spans="20:26" ht="16.5" customHeight="1">
      <c r="T78" s="114"/>
      <c r="U78" s="114"/>
      <c r="V78" s="114"/>
      <c r="W78" s="114"/>
      <c r="X78" s="114"/>
      <c r="Y78" s="114"/>
      <c r="Z78" s="114"/>
    </row>
    <row r="79" spans="20:26" ht="16.5" customHeight="1">
      <c r="T79" s="114"/>
      <c r="U79" s="114"/>
      <c r="V79" s="114"/>
      <c r="W79" s="114"/>
      <c r="X79" s="114"/>
      <c r="Y79" s="114"/>
      <c r="Z79" s="114"/>
    </row>
    <row r="80" spans="20:26" ht="16.5" customHeight="1">
      <c r="T80" s="114"/>
      <c r="U80" s="114"/>
      <c r="V80" s="114"/>
      <c r="W80" s="114"/>
      <c r="X80" s="114"/>
      <c r="Y80" s="114"/>
      <c r="Z80" s="114"/>
    </row>
    <row r="81" spans="20:26" ht="16.5" customHeight="1">
      <c r="T81" s="114"/>
      <c r="U81" s="114"/>
      <c r="V81" s="114"/>
      <c r="W81" s="114"/>
      <c r="X81" s="114"/>
      <c r="Y81" s="114"/>
      <c r="Z81" s="114"/>
    </row>
    <row r="82" spans="20:26" ht="16.5" customHeight="1">
      <c r="T82" s="114"/>
      <c r="U82" s="114"/>
      <c r="V82" s="114"/>
      <c r="W82" s="114"/>
      <c r="X82" s="114"/>
      <c r="Y82" s="114"/>
      <c r="Z82" s="114"/>
    </row>
    <row r="83" spans="20:26" ht="16.5" customHeight="1">
      <c r="T83" s="114"/>
      <c r="U83" s="114"/>
      <c r="V83" s="114"/>
      <c r="W83" s="114"/>
      <c r="X83" s="114"/>
      <c r="Y83" s="114"/>
      <c r="Z83" s="114"/>
    </row>
    <row r="84" spans="20:26" ht="16.5" customHeight="1">
      <c r="T84" s="114"/>
      <c r="U84" s="114"/>
      <c r="V84" s="114"/>
      <c r="W84" s="114"/>
      <c r="X84" s="114"/>
      <c r="Y84" s="114"/>
      <c r="Z84" s="114"/>
    </row>
    <row r="85" spans="20:26" ht="16.5" customHeight="1">
      <c r="T85" s="114"/>
      <c r="U85" s="114"/>
      <c r="V85" s="114"/>
      <c r="W85" s="114"/>
      <c r="X85" s="114"/>
      <c r="Y85" s="114"/>
      <c r="Z85" s="114"/>
    </row>
    <row r="86" spans="20:26" ht="16.5" customHeight="1">
      <c r="T86" s="114"/>
      <c r="U86" s="114"/>
      <c r="V86" s="114"/>
      <c r="W86" s="114"/>
      <c r="X86" s="114"/>
      <c r="Y86" s="114"/>
      <c r="Z86" s="114"/>
    </row>
    <row r="87" spans="20:26" ht="16.5" customHeight="1">
      <c r="T87" s="114"/>
      <c r="U87" s="114"/>
      <c r="V87" s="114"/>
      <c r="W87" s="114"/>
      <c r="X87" s="114"/>
      <c r="Y87" s="114"/>
      <c r="Z87" s="114"/>
    </row>
    <row r="88" spans="20:26" ht="16.5" customHeight="1">
      <c r="T88" s="114"/>
      <c r="U88" s="114"/>
      <c r="V88" s="114"/>
      <c r="W88" s="114"/>
      <c r="X88" s="114"/>
      <c r="Y88" s="114"/>
      <c r="Z88" s="114"/>
    </row>
    <row r="89" spans="20:26" ht="16.5" customHeight="1">
      <c r="T89" s="114"/>
      <c r="U89" s="114"/>
      <c r="V89" s="114"/>
      <c r="W89" s="114"/>
      <c r="X89" s="114"/>
      <c r="Y89" s="114"/>
      <c r="Z89" s="114"/>
    </row>
    <row r="90" spans="20:26" ht="16.5" customHeight="1">
      <c r="T90" s="114"/>
      <c r="U90" s="114"/>
      <c r="V90" s="114"/>
      <c r="W90" s="114"/>
      <c r="X90" s="114"/>
      <c r="Y90" s="114"/>
      <c r="Z90" s="114"/>
    </row>
    <row r="91" spans="20:26" ht="16.5" customHeight="1">
      <c r="T91" s="114"/>
      <c r="U91" s="114"/>
      <c r="V91" s="114"/>
      <c r="W91" s="114"/>
      <c r="X91" s="114"/>
      <c r="Y91" s="114"/>
      <c r="Z91" s="114"/>
    </row>
    <row r="92" spans="20:26" ht="16.5" customHeight="1">
      <c r="T92" s="114"/>
      <c r="U92" s="114"/>
      <c r="V92" s="114"/>
      <c r="W92" s="114"/>
      <c r="X92" s="114"/>
      <c r="Y92" s="114"/>
      <c r="Z92" s="114"/>
    </row>
    <row r="93" spans="20:26" ht="16.5" customHeight="1">
      <c r="T93" s="114"/>
      <c r="U93" s="114"/>
      <c r="V93" s="114"/>
      <c r="W93" s="114"/>
      <c r="X93" s="114"/>
      <c r="Y93" s="114"/>
      <c r="Z93" s="114"/>
    </row>
    <row r="94" spans="20:26" ht="16.5" customHeight="1">
      <c r="T94" s="114"/>
      <c r="U94" s="114"/>
      <c r="V94" s="114"/>
      <c r="W94" s="114"/>
      <c r="X94" s="114"/>
      <c r="Y94" s="114"/>
      <c r="Z94" s="114"/>
    </row>
    <row r="95" spans="20:26" ht="16.5" customHeight="1">
      <c r="T95" s="114"/>
      <c r="U95" s="114"/>
      <c r="V95" s="114"/>
      <c r="W95" s="114"/>
      <c r="X95" s="114"/>
      <c r="Y95" s="114"/>
      <c r="Z95" s="114"/>
    </row>
    <row r="96" spans="20:26" ht="16.5" customHeight="1">
      <c r="T96" s="114"/>
      <c r="U96" s="114"/>
      <c r="V96" s="114"/>
      <c r="W96" s="114"/>
      <c r="X96" s="114"/>
      <c r="Y96" s="114"/>
      <c r="Z96" s="114"/>
    </row>
    <row r="97" spans="20:26" ht="16.5" customHeight="1">
      <c r="T97" s="114"/>
      <c r="U97" s="114"/>
      <c r="V97" s="114"/>
      <c r="W97" s="114"/>
      <c r="X97" s="114"/>
      <c r="Y97" s="114"/>
      <c r="Z97" s="114"/>
    </row>
    <row r="98" spans="20:26" ht="16.5" customHeight="1">
      <c r="T98" s="114"/>
      <c r="U98" s="114"/>
      <c r="V98" s="114"/>
      <c r="W98" s="114"/>
      <c r="X98" s="114"/>
      <c r="Y98" s="114"/>
      <c r="Z98" s="114"/>
    </row>
    <row r="99" spans="20:26" ht="16.5" customHeight="1">
      <c r="T99" s="114"/>
      <c r="U99" s="114"/>
      <c r="V99" s="114"/>
      <c r="W99" s="114"/>
      <c r="X99" s="114"/>
      <c r="Y99" s="114"/>
      <c r="Z99" s="114"/>
    </row>
    <row r="100" spans="20:26" ht="16.5" customHeight="1">
      <c r="T100" s="114"/>
      <c r="U100" s="114"/>
      <c r="V100" s="114"/>
      <c r="W100" s="114"/>
      <c r="X100" s="114"/>
      <c r="Y100" s="114"/>
      <c r="Z100" s="114"/>
    </row>
    <row r="101" spans="20:26" ht="16.5" customHeight="1">
      <c r="T101" s="114"/>
      <c r="U101" s="114"/>
      <c r="V101" s="114"/>
      <c r="W101" s="114"/>
      <c r="X101" s="114"/>
      <c r="Y101" s="114"/>
      <c r="Z101" s="114"/>
    </row>
    <row r="102" spans="20:26" ht="16.5" customHeight="1">
      <c r="T102" s="114"/>
      <c r="U102" s="114"/>
      <c r="V102" s="114"/>
      <c r="W102" s="114"/>
      <c r="X102" s="114"/>
      <c r="Y102" s="114"/>
      <c r="Z102" s="114"/>
    </row>
    <row r="103" spans="20:26" ht="16.5" customHeight="1">
      <c r="T103" s="114"/>
      <c r="U103" s="114"/>
      <c r="V103" s="114"/>
      <c r="W103" s="114"/>
      <c r="X103" s="114"/>
      <c r="Y103" s="114"/>
      <c r="Z103" s="114"/>
    </row>
    <row r="104" spans="20:26" ht="16.5" customHeight="1">
      <c r="T104" s="114"/>
      <c r="U104" s="114"/>
      <c r="V104" s="114"/>
      <c r="W104" s="114"/>
      <c r="X104" s="114"/>
      <c r="Y104" s="114"/>
      <c r="Z104" s="114"/>
    </row>
    <row r="105" spans="20:26" ht="16.5" customHeight="1">
      <c r="T105" s="114"/>
      <c r="U105" s="114"/>
      <c r="V105" s="114"/>
      <c r="W105" s="114"/>
      <c r="X105" s="114"/>
      <c r="Y105" s="114"/>
      <c r="Z105" s="114"/>
    </row>
    <row r="106" spans="20:26" ht="16.5" customHeight="1">
      <c r="T106" s="114"/>
      <c r="U106" s="114"/>
      <c r="V106" s="114"/>
      <c r="W106" s="114"/>
      <c r="X106" s="114"/>
      <c r="Y106" s="114"/>
      <c r="Z106" s="114"/>
    </row>
    <row r="107" spans="20:26" ht="16.5" customHeight="1">
      <c r="T107" s="114"/>
      <c r="U107" s="114"/>
      <c r="V107" s="114"/>
      <c r="W107" s="114"/>
      <c r="X107" s="114"/>
      <c r="Y107" s="114"/>
      <c r="Z107" s="114"/>
    </row>
    <row r="108" spans="20:26" ht="16.5" customHeight="1">
      <c r="T108" s="114"/>
      <c r="U108" s="114"/>
      <c r="V108" s="114"/>
      <c r="W108" s="114"/>
      <c r="X108" s="114"/>
      <c r="Y108" s="114"/>
      <c r="Z108" s="114"/>
    </row>
    <row r="109" spans="20:26" ht="16.5" customHeight="1">
      <c r="T109" s="114"/>
      <c r="U109" s="114"/>
      <c r="V109" s="114"/>
      <c r="W109" s="114"/>
      <c r="X109" s="114"/>
      <c r="Y109" s="114"/>
      <c r="Z109" s="114"/>
    </row>
    <row r="110" spans="20:26" ht="16.5" customHeight="1">
      <c r="T110" s="114"/>
      <c r="U110" s="114"/>
      <c r="V110" s="114"/>
      <c r="W110" s="114"/>
      <c r="X110" s="114"/>
      <c r="Y110" s="114"/>
      <c r="Z110" s="114"/>
    </row>
    <row r="111" spans="20:26" ht="16.5" customHeight="1">
      <c r="T111" s="114"/>
      <c r="U111" s="114"/>
      <c r="V111" s="114"/>
      <c r="W111" s="114"/>
      <c r="X111" s="114"/>
      <c r="Y111" s="114"/>
      <c r="Z111" s="114"/>
    </row>
    <row r="112" spans="20:26" ht="16.5" customHeight="1">
      <c r="T112" s="114"/>
      <c r="U112" s="114"/>
      <c r="V112" s="114"/>
      <c r="W112" s="114"/>
      <c r="X112" s="114"/>
      <c r="Y112" s="114"/>
      <c r="Z112" s="114"/>
    </row>
    <row r="113" spans="20:26" ht="16.5" customHeight="1">
      <c r="T113" s="114"/>
      <c r="U113" s="114"/>
      <c r="V113" s="114"/>
      <c r="W113" s="114"/>
      <c r="X113" s="114"/>
      <c r="Y113" s="114"/>
      <c r="Z113" s="114"/>
    </row>
    <row r="114" spans="20:26" ht="16.5" customHeight="1">
      <c r="T114" s="114"/>
      <c r="U114" s="114"/>
      <c r="V114" s="114"/>
      <c r="W114" s="114"/>
      <c r="X114" s="114"/>
      <c r="Y114" s="114"/>
      <c r="Z114" s="114"/>
    </row>
    <row r="115" spans="20:26" ht="16.5" customHeight="1">
      <c r="T115" s="114"/>
      <c r="U115" s="114"/>
      <c r="V115" s="114"/>
      <c r="W115" s="114"/>
      <c r="X115" s="114"/>
      <c r="Y115" s="114"/>
      <c r="Z115" s="114"/>
    </row>
    <row r="116" spans="20:26" ht="16.5" customHeight="1">
      <c r="T116" s="114"/>
      <c r="U116" s="114"/>
      <c r="V116" s="114"/>
      <c r="W116" s="114"/>
      <c r="X116" s="114"/>
      <c r="Y116" s="114"/>
      <c r="Z116" s="114"/>
    </row>
    <row r="117" spans="20:26" ht="16.5" customHeight="1">
      <c r="T117" s="114"/>
      <c r="U117" s="114"/>
      <c r="V117" s="114"/>
      <c r="W117" s="114"/>
      <c r="X117" s="114"/>
      <c r="Y117" s="114"/>
      <c r="Z117" s="114"/>
    </row>
    <row r="118" spans="20:26" ht="16.5" customHeight="1">
      <c r="T118" s="114"/>
      <c r="U118" s="114"/>
      <c r="V118" s="114"/>
      <c r="W118" s="114"/>
      <c r="X118" s="114"/>
      <c r="Y118" s="114"/>
      <c r="Z118" s="114"/>
    </row>
    <row r="119" spans="20:26" ht="16.5" customHeight="1">
      <c r="T119" s="114"/>
      <c r="U119" s="114"/>
      <c r="V119" s="114"/>
      <c r="W119" s="114"/>
      <c r="X119" s="114"/>
      <c r="Y119" s="114"/>
      <c r="Z119" s="114"/>
    </row>
    <row r="120" spans="20:26" ht="16.5" customHeight="1">
      <c r="T120" s="114"/>
      <c r="U120" s="114"/>
      <c r="V120" s="114"/>
      <c r="W120" s="114"/>
      <c r="X120" s="114"/>
      <c r="Y120" s="114"/>
      <c r="Z120" s="114"/>
    </row>
    <row r="121" spans="20:26" ht="16.5" customHeight="1">
      <c r="T121" s="114"/>
      <c r="U121" s="114"/>
      <c r="V121" s="114"/>
      <c r="W121" s="114"/>
      <c r="X121" s="114"/>
      <c r="Y121" s="114"/>
      <c r="Z121" s="114"/>
    </row>
    <row r="122" spans="20:26" ht="16.5" customHeight="1">
      <c r="T122" s="114"/>
      <c r="U122" s="114"/>
      <c r="V122" s="114"/>
      <c r="W122" s="114"/>
      <c r="X122" s="114"/>
      <c r="Y122" s="114"/>
      <c r="Z122" s="114"/>
    </row>
    <row r="123" spans="20:26" ht="16.5" customHeight="1">
      <c r="T123" s="114"/>
      <c r="U123" s="114"/>
      <c r="V123" s="114"/>
      <c r="W123" s="114"/>
      <c r="X123" s="114"/>
      <c r="Y123" s="114"/>
      <c r="Z123" s="114"/>
    </row>
    <row r="124" spans="20:26" ht="16.5" customHeight="1">
      <c r="T124" s="114"/>
      <c r="U124" s="114"/>
      <c r="V124" s="114"/>
      <c r="W124" s="114"/>
      <c r="X124" s="114"/>
      <c r="Y124" s="114"/>
      <c r="Z124" s="114"/>
    </row>
    <row r="125" spans="20:26" ht="16.5" customHeight="1">
      <c r="T125" s="114"/>
      <c r="U125" s="114"/>
      <c r="V125" s="114"/>
      <c r="W125" s="114"/>
      <c r="X125" s="114"/>
      <c r="Y125" s="114"/>
      <c r="Z125" s="114"/>
    </row>
    <row r="126" spans="20:26" ht="16.5" customHeight="1">
      <c r="T126" s="114"/>
      <c r="U126" s="114"/>
      <c r="V126" s="114"/>
      <c r="W126" s="114"/>
      <c r="X126" s="114"/>
      <c r="Y126" s="114"/>
      <c r="Z126" s="114"/>
    </row>
    <row r="127" spans="20:26" ht="16.5" customHeight="1">
      <c r="T127" s="114"/>
      <c r="U127" s="114"/>
      <c r="V127" s="114"/>
      <c r="W127" s="114"/>
      <c r="X127" s="114"/>
      <c r="Y127" s="114"/>
      <c r="Z127" s="114"/>
    </row>
    <row r="128" spans="20:26" ht="16.5" customHeight="1">
      <c r="T128" s="114"/>
      <c r="U128" s="114"/>
      <c r="V128" s="114"/>
      <c r="W128" s="114"/>
      <c r="X128" s="114"/>
      <c r="Y128" s="114"/>
      <c r="Z128" s="114"/>
    </row>
    <row r="129" spans="20:26" ht="16.5" customHeight="1">
      <c r="T129" s="114"/>
      <c r="U129" s="114"/>
      <c r="V129" s="114"/>
      <c r="W129" s="114"/>
      <c r="X129" s="114"/>
      <c r="Y129" s="114"/>
      <c r="Z129" s="114"/>
    </row>
    <row r="130" spans="20:26" ht="16.5" customHeight="1">
      <c r="T130" s="114"/>
      <c r="U130" s="114"/>
      <c r="V130" s="114"/>
      <c r="W130" s="114"/>
      <c r="X130" s="114"/>
      <c r="Y130" s="114"/>
      <c r="Z130" s="114"/>
    </row>
    <row r="131" spans="20:26" ht="16.5" customHeight="1">
      <c r="T131" s="114"/>
      <c r="U131" s="114"/>
      <c r="V131" s="114"/>
      <c r="W131" s="114"/>
      <c r="X131" s="114"/>
      <c r="Y131" s="114"/>
      <c r="Z131" s="114"/>
    </row>
    <row r="132" spans="20:26" ht="16.5" customHeight="1">
      <c r="T132" s="114"/>
      <c r="U132" s="114"/>
      <c r="V132" s="114"/>
      <c r="W132" s="114"/>
      <c r="X132" s="114"/>
      <c r="Y132" s="114"/>
      <c r="Z132" s="114"/>
    </row>
    <row r="133" spans="20:26" ht="16.5" customHeight="1">
      <c r="T133" s="114"/>
      <c r="U133" s="114"/>
      <c r="V133" s="114"/>
      <c r="W133" s="114"/>
      <c r="X133" s="114"/>
      <c r="Y133" s="114"/>
      <c r="Z133" s="114"/>
    </row>
    <row r="134" spans="20:26" ht="16.5" customHeight="1">
      <c r="T134" s="114"/>
      <c r="U134" s="114"/>
      <c r="V134" s="114"/>
      <c r="W134" s="114"/>
      <c r="X134" s="114"/>
      <c r="Y134" s="114"/>
      <c r="Z134" s="114"/>
    </row>
    <row r="135" spans="20:26" ht="16.5" customHeight="1">
      <c r="T135" s="114"/>
      <c r="U135" s="114"/>
      <c r="V135" s="114"/>
      <c r="W135" s="114"/>
      <c r="X135" s="114"/>
      <c r="Y135" s="114"/>
      <c r="Z135" s="114"/>
    </row>
    <row r="136" spans="20:26" ht="16.5" customHeight="1">
      <c r="T136" s="114"/>
      <c r="U136" s="114"/>
      <c r="V136" s="114"/>
      <c r="W136" s="114"/>
      <c r="X136" s="114"/>
      <c r="Y136" s="114"/>
      <c r="Z136" s="114"/>
    </row>
    <row r="137" spans="20:26" ht="16.5" customHeight="1">
      <c r="T137" s="114"/>
      <c r="U137" s="114"/>
      <c r="V137" s="114"/>
      <c r="W137" s="114"/>
      <c r="X137" s="114"/>
      <c r="Y137" s="114"/>
      <c r="Z137" s="114"/>
    </row>
    <row r="138" spans="20:26" ht="16.5" customHeight="1">
      <c r="T138" s="114"/>
      <c r="U138" s="114"/>
      <c r="V138" s="114"/>
      <c r="W138" s="114"/>
      <c r="X138" s="114"/>
      <c r="Y138" s="114"/>
      <c r="Z138" s="114"/>
    </row>
    <row r="139" spans="20:26" ht="16.5" customHeight="1">
      <c r="T139" s="114"/>
      <c r="U139" s="114"/>
      <c r="V139" s="114"/>
      <c r="W139" s="114"/>
      <c r="X139" s="114"/>
      <c r="Y139" s="114"/>
      <c r="Z139" s="114"/>
    </row>
    <row r="140" spans="20:26" ht="16.5" customHeight="1">
      <c r="T140" s="114"/>
      <c r="U140" s="114"/>
      <c r="V140" s="114"/>
      <c r="W140" s="114"/>
      <c r="X140" s="114"/>
      <c r="Y140" s="114"/>
      <c r="Z140" s="114"/>
    </row>
    <row r="141" spans="20:26" ht="16.5" customHeight="1">
      <c r="T141" s="114"/>
      <c r="U141" s="114"/>
      <c r="V141" s="114"/>
      <c r="W141" s="114"/>
      <c r="X141" s="114"/>
      <c r="Y141" s="114"/>
      <c r="Z141" s="114"/>
    </row>
    <row r="142" spans="20:26" ht="16.5" customHeight="1">
      <c r="T142" s="114"/>
      <c r="U142" s="114"/>
      <c r="V142" s="114"/>
      <c r="W142" s="114"/>
      <c r="X142" s="114"/>
      <c r="Y142" s="114"/>
      <c r="Z142" s="114"/>
    </row>
    <row r="143" spans="20:26" ht="16.5" customHeight="1">
      <c r="T143" s="114"/>
      <c r="U143" s="114"/>
      <c r="V143" s="114"/>
      <c r="W143" s="114"/>
      <c r="X143" s="114"/>
      <c r="Y143" s="114"/>
      <c r="Z143" s="114"/>
    </row>
    <row r="144" spans="20:26" ht="16.5" customHeight="1">
      <c r="T144" s="114"/>
      <c r="U144" s="114"/>
      <c r="V144" s="114"/>
      <c r="W144" s="114"/>
      <c r="X144" s="114"/>
      <c r="Y144" s="114"/>
      <c r="Z144" s="114"/>
    </row>
    <row r="145" spans="20:26" ht="16.5" customHeight="1">
      <c r="T145" s="114"/>
      <c r="U145" s="114"/>
      <c r="V145" s="114"/>
      <c r="W145" s="114"/>
      <c r="X145" s="114"/>
      <c r="Y145" s="114"/>
      <c r="Z145" s="114"/>
    </row>
    <row r="146" spans="20:26" ht="16.5" customHeight="1">
      <c r="T146" s="114"/>
      <c r="U146" s="114"/>
      <c r="V146" s="114"/>
      <c r="W146" s="114"/>
      <c r="X146" s="114"/>
      <c r="Y146" s="114"/>
      <c r="Z146" s="114"/>
    </row>
    <row r="147" spans="20:26" ht="16.5" customHeight="1">
      <c r="T147" s="114"/>
      <c r="U147" s="114"/>
      <c r="V147" s="114"/>
      <c r="W147" s="114"/>
      <c r="X147" s="114"/>
      <c r="Y147" s="114"/>
      <c r="Z147" s="114"/>
    </row>
    <row r="148" spans="20:26" ht="16.5" customHeight="1">
      <c r="T148" s="114"/>
      <c r="U148" s="114"/>
      <c r="V148" s="114"/>
      <c r="W148" s="114"/>
      <c r="X148" s="114"/>
      <c r="Y148" s="114"/>
      <c r="Z148" s="114"/>
    </row>
    <row r="149" spans="20:26" ht="16.5" customHeight="1">
      <c r="T149" s="114"/>
      <c r="U149" s="114"/>
      <c r="V149" s="114"/>
      <c r="W149" s="114"/>
      <c r="X149" s="114"/>
      <c r="Y149" s="114"/>
      <c r="Z149" s="114"/>
    </row>
    <row r="150" spans="20:26" ht="16.5" customHeight="1">
      <c r="T150" s="114"/>
      <c r="U150" s="114"/>
      <c r="V150" s="114"/>
      <c r="W150" s="114"/>
      <c r="X150" s="114"/>
      <c r="Y150" s="114"/>
      <c r="Z150" s="114"/>
    </row>
    <row r="151" spans="20:26" ht="16.5" customHeight="1">
      <c r="T151" s="114"/>
      <c r="U151" s="114"/>
      <c r="V151" s="114"/>
      <c r="W151" s="114"/>
      <c r="X151" s="114"/>
      <c r="Y151" s="114"/>
      <c r="Z151" s="114"/>
    </row>
    <row r="152" spans="20:26" ht="16.5" customHeight="1">
      <c r="T152" s="114"/>
      <c r="U152" s="114"/>
      <c r="V152" s="114"/>
      <c r="W152" s="114"/>
      <c r="X152" s="114"/>
      <c r="Y152" s="114"/>
      <c r="Z152" s="114"/>
    </row>
    <row r="153" spans="20:26" ht="16.5" customHeight="1">
      <c r="T153" s="114"/>
      <c r="U153" s="114"/>
      <c r="V153" s="114"/>
      <c r="W153" s="114"/>
      <c r="X153" s="114"/>
      <c r="Y153" s="114"/>
      <c r="Z153" s="114"/>
    </row>
    <row r="154" spans="20:26" ht="16.5" customHeight="1">
      <c r="T154" s="114"/>
      <c r="U154" s="114"/>
      <c r="V154" s="114"/>
      <c r="W154" s="114"/>
      <c r="X154" s="114"/>
      <c r="Y154" s="114"/>
      <c r="Z154" s="114"/>
    </row>
    <row r="155" spans="20:26" ht="16.5" customHeight="1">
      <c r="T155" s="114"/>
      <c r="U155" s="114"/>
      <c r="V155" s="114"/>
      <c r="W155" s="114"/>
      <c r="X155" s="114"/>
      <c r="Y155" s="114"/>
      <c r="Z155" s="114"/>
    </row>
    <row r="156" spans="20:26" ht="16.5" customHeight="1">
      <c r="T156" s="114"/>
      <c r="U156" s="114"/>
      <c r="V156" s="114"/>
      <c r="W156" s="114"/>
      <c r="X156" s="114"/>
      <c r="Y156" s="114"/>
      <c r="Z156" s="114"/>
    </row>
    <row r="157" spans="20:26" ht="16.5" customHeight="1">
      <c r="T157" s="114"/>
      <c r="U157" s="114"/>
      <c r="V157" s="114"/>
      <c r="W157" s="114"/>
      <c r="X157" s="114"/>
      <c r="Y157" s="114"/>
      <c r="Z157" s="114"/>
    </row>
    <row r="158" spans="20:26" ht="16.5" customHeight="1">
      <c r="T158" s="114"/>
      <c r="U158" s="114"/>
      <c r="V158" s="114"/>
      <c r="W158" s="114"/>
      <c r="X158" s="114"/>
      <c r="Y158" s="114"/>
      <c r="Z158" s="114"/>
    </row>
    <row r="159" spans="20:26" ht="16.5" customHeight="1">
      <c r="T159" s="114"/>
      <c r="U159" s="114"/>
      <c r="V159" s="114"/>
      <c r="W159" s="114"/>
      <c r="X159" s="114"/>
      <c r="Y159" s="114"/>
      <c r="Z159" s="114"/>
    </row>
    <row r="160" spans="20:26" ht="16.5" customHeight="1">
      <c r="T160" s="114"/>
      <c r="U160" s="114"/>
      <c r="V160" s="114"/>
      <c r="W160" s="114"/>
      <c r="X160" s="114"/>
      <c r="Y160" s="114"/>
      <c r="Z160" s="114"/>
    </row>
    <row r="161" spans="20:26" ht="16.5" customHeight="1">
      <c r="T161" s="114"/>
      <c r="U161" s="114"/>
      <c r="V161" s="114"/>
      <c r="W161" s="114"/>
      <c r="X161" s="114"/>
      <c r="Y161" s="114"/>
      <c r="Z161" s="114"/>
    </row>
    <row r="162" spans="20:26" ht="16.5" customHeight="1">
      <c r="T162" s="114"/>
      <c r="U162" s="114"/>
      <c r="V162" s="114"/>
      <c r="W162" s="114"/>
      <c r="X162" s="114"/>
      <c r="Y162" s="114"/>
      <c r="Z162" s="114"/>
    </row>
    <row r="163" spans="20:26" ht="16.5" customHeight="1">
      <c r="T163" s="114"/>
      <c r="U163" s="114"/>
      <c r="V163" s="114"/>
      <c r="W163" s="114"/>
      <c r="X163" s="114"/>
      <c r="Y163" s="114"/>
      <c r="Z163" s="114"/>
    </row>
    <row r="164" spans="20:26" ht="16.5" customHeight="1">
      <c r="T164" s="114"/>
      <c r="U164" s="114"/>
      <c r="V164" s="114"/>
      <c r="W164" s="114"/>
      <c r="X164" s="114"/>
      <c r="Y164" s="114"/>
      <c r="Z164" s="114"/>
    </row>
    <row r="165" spans="20:26" ht="16.5" customHeight="1">
      <c r="T165" s="114"/>
      <c r="U165" s="114"/>
      <c r="V165" s="114"/>
      <c r="W165" s="114"/>
      <c r="X165" s="114"/>
      <c r="Y165" s="114"/>
      <c r="Z165" s="114"/>
    </row>
    <row r="166" spans="20:26" ht="16.5" customHeight="1">
      <c r="T166" s="114"/>
      <c r="U166" s="114"/>
      <c r="V166" s="114"/>
      <c r="W166" s="114"/>
      <c r="X166" s="114"/>
      <c r="Y166" s="114"/>
      <c r="Z166" s="114"/>
    </row>
    <row r="167" spans="20:26" ht="16.5" customHeight="1">
      <c r="T167" s="114"/>
      <c r="U167" s="114"/>
      <c r="V167" s="114"/>
      <c r="W167" s="114"/>
      <c r="X167" s="114"/>
      <c r="Y167" s="114"/>
      <c r="Z167" s="114"/>
    </row>
    <row r="168" spans="20:26" ht="16.5" customHeight="1">
      <c r="T168" s="114"/>
      <c r="U168" s="114"/>
      <c r="V168" s="114"/>
      <c r="W168" s="114"/>
      <c r="X168" s="114"/>
      <c r="Y168" s="114"/>
      <c r="Z168" s="114"/>
    </row>
    <row r="169" spans="20:26" ht="16.5" customHeight="1">
      <c r="T169" s="114"/>
      <c r="U169" s="114"/>
      <c r="V169" s="114"/>
      <c r="W169" s="114"/>
      <c r="X169" s="114"/>
      <c r="Y169" s="114"/>
      <c r="Z169" s="114"/>
    </row>
    <row r="170" spans="20:26" ht="16.5" customHeight="1">
      <c r="T170" s="114"/>
      <c r="U170" s="114"/>
      <c r="V170" s="114"/>
      <c r="W170" s="114"/>
      <c r="X170" s="114"/>
      <c r="Y170" s="114"/>
      <c r="Z170" s="114"/>
    </row>
    <row r="171" spans="20:26" ht="16.5" customHeight="1">
      <c r="T171" s="114"/>
      <c r="U171" s="114"/>
      <c r="V171" s="114"/>
      <c r="W171" s="114"/>
      <c r="X171" s="114"/>
      <c r="Y171" s="114"/>
      <c r="Z171" s="114"/>
    </row>
    <row r="172" spans="20:26" ht="16.5" customHeight="1">
      <c r="T172" s="114"/>
      <c r="U172" s="114"/>
      <c r="V172" s="114"/>
      <c r="W172" s="114"/>
      <c r="X172" s="114"/>
      <c r="Y172" s="114"/>
      <c r="Z172" s="114"/>
    </row>
    <row r="173" spans="20:26" ht="16.5" customHeight="1">
      <c r="T173" s="114"/>
      <c r="U173" s="114"/>
      <c r="V173" s="114"/>
      <c r="W173" s="114"/>
      <c r="X173" s="114"/>
      <c r="Y173" s="114"/>
      <c r="Z173" s="114"/>
    </row>
    <row r="174" spans="20:26" ht="16.5" customHeight="1">
      <c r="T174" s="114"/>
      <c r="U174" s="114"/>
      <c r="V174" s="114"/>
      <c r="W174" s="114"/>
      <c r="X174" s="114"/>
      <c r="Y174" s="114"/>
      <c r="Z174" s="114"/>
    </row>
    <row r="175" spans="20:26" ht="16.5" customHeight="1">
      <c r="T175" s="114"/>
      <c r="U175" s="114"/>
      <c r="V175" s="114"/>
      <c r="W175" s="114"/>
      <c r="X175" s="114"/>
      <c r="Y175" s="114"/>
      <c r="Z175" s="114"/>
    </row>
    <row r="176" spans="20:26" ht="16.5" customHeight="1">
      <c r="T176" s="114"/>
      <c r="U176" s="114"/>
      <c r="V176" s="114"/>
      <c r="W176" s="114"/>
      <c r="X176" s="114"/>
      <c r="Y176" s="114"/>
      <c r="Z176" s="114"/>
    </row>
    <row r="177" spans="20:26" ht="16.5" customHeight="1">
      <c r="T177" s="114"/>
      <c r="U177" s="114"/>
      <c r="V177" s="114"/>
      <c r="W177" s="114"/>
      <c r="X177" s="114"/>
      <c r="Y177" s="114"/>
      <c r="Z177" s="114"/>
    </row>
    <row r="178" spans="20:26" ht="16.5" customHeight="1">
      <c r="T178" s="114"/>
      <c r="U178" s="114"/>
      <c r="V178" s="114"/>
      <c r="W178" s="114"/>
      <c r="X178" s="114"/>
      <c r="Y178" s="114"/>
      <c r="Z178" s="114"/>
    </row>
    <row r="179" spans="20:26" ht="16.5" customHeight="1">
      <c r="T179" s="114"/>
      <c r="U179" s="114"/>
      <c r="V179" s="114"/>
      <c r="W179" s="114"/>
      <c r="X179" s="114"/>
      <c r="Y179" s="114"/>
      <c r="Z179" s="114"/>
    </row>
    <row r="180" spans="20:26" ht="16.5" customHeight="1">
      <c r="T180" s="114"/>
      <c r="U180" s="114"/>
      <c r="V180" s="114"/>
      <c r="W180" s="114"/>
      <c r="X180" s="114"/>
      <c r="Y180" s="114"/>
      <c r="Z180" s="114"/>
    </row>
    <row r="181" spans="20:26" ht="16.5" customHeight="1">
      <c r="T181" s="114"/>
      <c r="U181" s="114"/>
      <c r="V181" s="114"/>
      <c r="W181" s="114"/>
      <c r="X181" s="114"/>
      <c r="Y181" s="114"/>
      <c r="Z181" s="114"/>
    </row>
    <row r="182" spans="20:26" ht="16.5" customHeight="1">
      <c r="T182" s="114"/>
      <c r="U182" s="114"/>
      <c r="V182" s="114"/>
      <c r="W182" s="114"/>
      <c r="X182" s="114"/>
      <c r="Y182" s="114"/>
      <c r="Z182" s="114"/>
    </row>
    <row r="183" spans="20:26" ht="16.5" customHeight="1">
      <c r="T183" s="114"/>
      <c r="U183" s="114"/>
      <c r="V183" s="114"/>
      <c r="W183" s="114"/>
      <c r="X183" s="114"/>
      <c r="Y183" s="114"/>
      <c r="Z183" s="114"/>
    </row>
    <row r="184" spans="20:26" ht="16.5" customHeight="1">
      <c r="T184" s="114"/>
      <c r="U184" s="114"/>
      <c r="V184" s="114"/>
      <c r="W184" s="114"/>
      <c r="X184" s="114"/>
      <c r="Y184" s="114"/>
      <c r="Z184" s="114"/>
    </row>
    <row r="185" spans="20:26" ht="16.5" customHeight="1">
      <c r="T185" s="114"/>
      <c r="U185" s="114"/>
      <c r="V185" s="114"/>
      <c r="W185" s="114"/>
      <c r="X185" s="114"/>
      <c r="Y185" s="114"/>
      <c r="Z185" s="114"/>
    </row>
    <row r="186" spans="20:26" ht="16.5" customHeight="1">
      <c r="T186" s="114"/>
      <c r="U186" s="114"/>
      <c r="V186" s="114"/>
      <c r="W186" s="114"/>
      <c r="X186" s="114"/>
      <c r="Y186" s="114"/>
      <c r="Z186" s="114"/>
    </row>
    <row r="187" spans="20:26" ht="16.5" customHeight="1">
      <c r="T187" s="114"/>
      <c r="U187" s="114"/>
      <c r="V187" s="114"/>
      <c r="W187" s="114"/>
      <c r="X187" s="114"/>
      <c r="Y187" s="114"/>
      <c r="Z187" s="114"/>
    </row>
    <row r="188" spans="20:26" ht="16.5" customHeight="1">
      <c r="T188" s="114"/>
      <c r="U188" s="114"/>
      <c r="V188" s="114"/>
      <c r="W188" s="114"/>
      <c r="X188" s="114"/>
      <c r="Y188" s="114"/>
      <c r="Z188" s="114"/>
    </row>
    <row r="189" spans="20:26" ht="16.5" customHeight="1">
      <c r="T189" s="114"/>
      <c r="U189" s="114"/>
      <c r="V189" s="114"/>
      <c r="W189" s="114"/>
      <c r="X189" s="114"/>
      <c r="Y189" s="114"/>
      <c r="Z189" s="114"/>
    </row>
    <row r="190" spans="20:26" ht="16.5" customHeight="1">
      <c r="T190" s="114"/>
      <c r="U190" s="114"/>
      <c r="V190" s="114"/>
      <c r="W190" s="114"/>
      <c r="X190" s="114"/>
      <c r="Y190" s="114"/>
      <c r="Z190" s="114"/>
    </row>
    <row r="191" spans="20:26" ht="16.5" customHeight="1">
      <c r="T191" s="114"/>
      <c r="U191" s="114"/>
      <c r="V191" s="114"/>
      <c r="W191" s="114"/>
      <c r="X191" s="114"/>
      <c r="Y191" s="114"/>
      <c r="Z191" s="114"/>
    </row>
    <row r="192" spans="20:26" ht="16.5" customHeight="1">
      <c r="T192" s="114"/>
      <c r="U192" s="114"/>
      <c r="V192" s="114"/>
      <c r="W192" s="114"/>
      <c r="X192" s="114"/>
      <c r="Y192" s="114"/>
      <c r="Z192" s="114"/>
    </row>
    <row r="193" spans="20:26" ht="16.5" customHeight="1">
      <c r="T193" s="114"/>
      <c r="U193" s="114"/>
      <c r="V193" s="114"/>
      <c r="W193" s="114"/>
      <c r="X193" s="114"/>
      <c r="Y193" s="114"/>
      <c r="Z193" s="114"/>
    </row>
    <row r="194" spans="20:26" ht="16.5" customHeight="1">
      <c r="T194" s="114"/>
      <c r="U194" s="114"/>
      <c r="V194" s="114"/>
      <c r="W194" s="114"/>
      <c r="X194" s="114"/>
      <c r="Y194" s="114"/>
      <c r="Z194" s="114"/>
    </row>
    <row r="195" spans="20:26" ht="16.5" customHeight="1">
      <c r="T195" s="114"/>
      <c r="U195" s="114"/>
      <c r="V195" s="114"/>
      <c r="W195" s="114"/>
      <c r="X195" s="114"/>
      <c r="Y195" s="114"/>
      <c r="Z195" s="114"/>
    </row>
    <row r="196" spans="20:26" ht="16.5" customHeight="1">
      <c r="T196" s="114"/>
      <c r="U196" s="114"/>
      <c r="V196" s="114"/>
      <c r="W196" s="114"/>
      <c r="X196" s="114"/>
      <c r="Y196" s="114"/>
      <c r="Z196" s="114"/>
    </row>
    <row r="197" spans="20:26" ht="16.5" customHeight="1">
      <c r="T197" s="114"/>
      <c r="U197" s="114"/>
      <c r="V197" s="114"/>
      <c r="W197" s="114"/>
      <c r="X197" s="114"/>
      <c r="Y197" s="114"/>
      <c r="Z197" s="114"/>
    </row>
    <row r="198" spans="20:26" ht="16.5" customHeight="1">
      <c r="T198" s="114"/>
      <c r="U198" s="114"/>
      <c r="V198" s="114"/>
      <c r="W198" s="114"/>
      <c r="X198" s="114"/>
      <c r="Y198" s="114"/>
      <c r="Z198" s="114"/>
    </row>
    <row r="199" spans="20:26" ht="16.5" customHeight="1">
      <c r="T199" s="114"/>
      <c r="U199" s="114"/>
      <c r="V199" s="114"/>
      <c r="W199" s="114"/>
      <c r="X199" s="114"/>
      <c r="Y199" s="114"/>
      <c r="Z199" s="114"/>
    </row>
    <row r="200" spans="20:26" ht="16.5" customHeight="1">
      <c r="T200" s="114"/>
      <c r="U200" s="114"/>
      <c r="V200" s="114"/>
      <c r="W200" s="114"/>
      <c r="X200" s="114"/>
      <c r="Y200" s="114"/>
      <c r="Z200" s="114"/>
    </row>
    <row r="201" spans="20:26" ht="16.5" customHeight="1">
      <c r="T201" s="114"/>
      <c r="U201" s="114"/>
      <c r="V201" s="114"/>
      <c r="W201" s="114"/>
      <c r="X201" s="114"/>
      <c r="Y201" s="114"/>
      <c r="Z201" s="114"/>
    </row>
    <row r="202" spans="20:26" ht="16.5" customHeight="1">
      <c r="T202" s="114"/>
      <c r="U202" s="114"/>
      <c r="V202" s="114"/>
      <c r="W202" s="114"/>
      <c r="X202" s="114"/>
      <c r="Y202" s="114"/>
      <c r="Z202" s="114"/>
    </row>
    <row r="203" spans="20:26" ht="16.5" customHeight="1">
      <c r="T203" s="114"/>
      <c r="U203" s="114"/>
      <c r="V203" s="114"/>
      <c r="W203" s="114"/>
      <c r="X203" s="114"/>
      <c r="Y203" s="114"/>
      <c r="Z203" s="114"/>
    </row>
    <row r="204" spans="20:26" ht="16.5" customHeight="1">
      <c r="T204" s="114"/>
      <c r="U204" s="114"/>
      <c r="V204" s="114"/>
      <c r="W204" s="114"/>
      <c r="X204" s="114"/>
      <c r="Y204" s="114"/>
      <c r="Z204" s="114"/>
    </row>
    <row r="205" spans="20:26" ht="16.5" customHeight="1">
      <c r="T205" s="114"/>
      <c r="U205" s="114"/>
      <c r="V205" s="114"/>
      <c r="W205" s="114"/>
      <c r="X205" s="114"/>
      <c r="Y205" s="114"/>
      <c r="Z205" s="114"/>
    </row>
    <row r="206" spans="20:26" ht="16.5" customHeight="1">
      <c r="T206" s="114"/>
      <c r="U206" s="114"/>
      <c r="V206" s="114"/>
      <c r="W206" s="114"/>
      <c r="X206" s="114"/>
      <c r="Y206" s="114"/>
      <c r="Z206" s="114"/>
    </row>
    <row r="207" spans="20:26" ht="16.5" customHeight="1">
      <c r="T207" s="114"/>
      <c r="U207" s="114"/>
      <c r="V207" s="114"/>
      <c r="W207" s="114"/>
      <c r="X207" s="114"/>
      <c r="Y207" s="114"/>
      <c r="Z207" s="114"/>
    </row>
    <row r="208" spans="20:26" ht="16.5" customHeight="1">
      <c r="T208" s="114"/>
      <c r="U208" s="114"/>
      <c r="V208" s="114"/>
      <c r="W208" s="114"/>
      <c r="X208" s="114"/>
      <c r="Y208" s="114"/>
      <c r="Z208" s="114"/>
    </row>
    <row r="209" spans="20:26" ht="16.5" customHeight="1">
      <c r="T209" s="114"/>
      <c r="U209" s="114"/>
      <c r="V209" s="114"/>
      <c r="W209" s="114"/>
      <c r="X209" s="114"/>
      <c r="Y209" s="114"/>
      <c r="Z209" s="114"/>
    </row>
    <row r="210" spans="20:26" ht="16.5" customHeight="1">
      <c r="T210" s="114"/>
      <c r="U210" s="114"/>
      <c r="V210" s="114"/>
      <c r="W210" s="114"/>
      <c r="X210" s="114"/>
      <c r="Y210" s="114"/>
      <c r="Z210" s="114"/>
    </row>
    <row r="211" spans="20:26" ht="16.5" customHeight="1">
      <c r="T211" s="114"/>
      <c r="U211" s="114"/>
      <c r="V211" s="114"/>
      <c r="W211" s="114"/>
      <c r="X211" s="114"/>
      <c r="Y211" s="114"/>
      <c r="Z211" s="114"/>
    </row>
    <row r="212" spans="20:26" ht="16.5" customHeight="1">
      <c r="T212" s="114"/>
      <c r="U212" s="114"/>
      <c r="V212" s="114"/>
      <c r="W212" s="114"/>
      <c r="X212" s="114"/>
      <c r="Y212" s="114"/>
      <c r="Z212" s="114"/>
    </row>
    <row r="213" spans="20:26" ht="16.5" customHeight="1">
      <c r="T213" s="114"/>
      <c r="U213" s="114"/>
      <c r="V213" s="114"/>
      <c r="W213" s="114"/>
      <c r="X213" s="114"/>
      <c r="Y213" s="114"/>
      <c r="Z213" s="114"/>
    </row>
    <row r="214" spans="20:26" ht="16.5" customHeight="1">
      <c r="T214" s="114"/>
      <c r="U214" s="114"/>
      <c r="V214" s="114"/>
      <c r="W214" s="114"/>
      <c r="X214" s="114"/>
      <c r="Y214" s="114"/>
      <c r="Z214" s="114"/>
    </row>
    <row r="215" spans="20:26" ht="16.5" customHeight="1">
      <c r="T215" s="114"/>
      <c r="U215" s="114"/>
      <c r="V215" s="114"/>
      <c r="W215" s="114"/>
      <c r="X215" s="114"/>
      <c r="Y215" s="114"/>
      <c r="Z215" s="114"/>
    </row>
    <row r="216" spans="20:26" ht="16.5" customHeight="1">
      <c r="T216" s="114"/>
      <c r="U216" s="114"/>
      <c r="V216" s="114"/>
      <c r="W216" s="114"/>
      <c r="X216" s="114"/>
      <c r="Y216" s="114"/>
      <c r="Z216" s="114"/>
    </row>
    <row r="217" spans="20:26" ht="16.5" customHeight="1">
      <c r="T217" s="114"/>
      <c r="U217" s="114"/>
      <c r="V217" s="114"/>
      <c r="W217" s="114"/>
      <c r="X217" s="114"/>
      <c r="Y217" s="114"/>
      <c r="Z217" s="114"/>
    </row>
    <row r="218" spans="20:26" ht="16.5" customHeight="1">
      <c r="T218" s="114"/>
      <c r="U218" s="114"/>
      <c r="V218" s="114"/>
      <c r="W218" s="114"/>
      <c r="X218" s="114"/>
      <c r="Y218" s="114"/>
      <c r="Z218" s="114"/>
    </row>
    <row r="219" spans="20:26" ht="16.5" customHeight="1">
      <c r="T219" s="114"/>
      <c r="U219" s="114"/>
      <c r="V219" s="114"/>
      <c r="W219" s="114"/>
      <c r="X219" s="114"/>
      <c r="Y219" s="114"/>
      <c r="Z219" s="114"/>
    </row>
    <row r="220" spans="20:26" ht="16.5" customHeight="1">
      <c r="T220" s="114"/>
      <c r="U220" s="114"/>
      <c r="V220" s="114"/>
      <c r="W220" s="114"/>
      <c r="X220" s="114"/>
      <c r="Y220" s="114"/>
      <c r="Z220" s="114"/>
    </row>
    <row r="221" spans="20:26" ht="16.5" customHeight="1">
      <c r="T221" s="114"/>
      <c r="U221" s="114"/>
      <c r="V221" s="114"/>
      <c r="W221" s="114"/>
      <c r="X221" s="114"/>
      <c r="Y221" s="114"/>
      <c r="Z221" s="114"/>
    </row>
    <row r="222" spans="20:26" ht="16.5" customHeight="1">
      <c r="T222" s="114"/>
      <c r="U222" s="114"/>
      <c r="V222" s="114"/>
      <c r="W222" s="114"/>
      <c r="X222" s="114"/>
      <c r="Y222" s="114"/>
      <c r="Z222" s="114"/>
    </row>
    <row r="223" spans="20:26" ht="16.5" customHeight="1">
      <c r="T223" s="114"/>
      <c r="U223" s="114"/>
      <c r="V223" s="114"/>
      <c r="W223" s="114"/>
      <c r="X223" s="114"/>
      <c r="Y223" s="114"/>
      <c r="Z223" s="114"/>
    </row>
    <row r="224" spans="20:26" ht="16.5" customHeight="1">
      <c r="T224" s="114"/>
      <c r="U224" s="114"/>
      <c r="V224" s="114"/>
      <c r="W224" s="114"/>
      <c r="X224" s="114"/>
      <c r="Y224" s="114"/>
      <c r="Z224" s="114"/>
    </row>
    <row r="225" spans="20:26" ht="16.5" customHeight="1">
      <c r="T225" s="114"/>
      <c r="U225" s="114"/>
      <c r="V225" s="114"/>
      <c r="W225" s="114"/>
      <c r="X225" s="114"/>
      <c r="Y225" s="114"/>
      <c r="Z225" s="114"/>
    </row>
    <row r="226" spans="20:26" ht="16.5" customHeight="1">
      <c r="T226" s="114"/>
      <c r="U226" s="114"/>
      <c r="V226" s="114"/>
      <c r="W226" s="114"/>
      <c r="X226" s="114"/>
      <c r="Y226" s="114"/>
      <c r="Z226" s="114"/>
    </row>
    <row r="227" spans="20:26" ht="16.5" customHeight="1">
      <c r="T227" s="114"/>
      <c r="U227" s="114"/>
      <c r="V227" s="114"/>
      <c r="W227" s="114"/>
      <c r="X227" s="114"/>
      <c r="Y227" s="114"/>
      <c r="Z227" s="114"/>
    </row>
    <row r="228" spans="20:26" ht="16.5" customHeight="1">
      <c r="T228" s="114"/>
      <c r="U228" s="114"/>
      <c r="V228" s="114"/>
      <c r="W228" s="114"/>
      <c r="X228" s="114"/>
      <c r="Y228" s="114"/>
      <c r="Z228" s="114"/>
    </row>
    <row r="229" spans="20:26" ht="16.5" customHeight="1">
      <c r="T229" s="114"/>
      <c r="U229" s="114"/>
      <c r="V229" s="114"/>
      <c r="W229" s="114"/>
      <c r="X229" s="114"/>
      <c r="Y229" s="114"/>
      <c r="Z229" s="114"/>
    </row>
    <row r="230" spans="20:26" ht="16.5" customHeight="1">
      <c r="T230" s="114"/>
      <c r="U230" s="114"/>
      <c r="V230" s="114"/>
      <c r="W230" s="114"/>
      <c r="X230" s="114"/>
      <c r="Y230" s="114"/>
      <c r="Z230" s="114"/>
    </row>
    <row r="231" spans="20:26" ht="16.5" customHeight="1">
      <c r="T231" s="114"/>
      <c r="U231" s="114"/>
      <c r="V231" s="114"/>
      <c r="W231" s="114"/>
      <c r="X231" s="114"/>
      <c r="Y231" s="114"/>
      <c r="Z231" s="114"/>
    </row>
    <row r="232" spans="20:26" ht="16.5" customHeight="1">
      <c r="T232" s="114"/>
      <c r="U232" s="114"/>
      <c r="V232" s="114"/>
      <c r="W232" s="114"/>
      <c r="X232" s="114"/>
      <c r="Y232" s="114"/>
      <c r="Z232" s="114"/>
    </row>
    <row r="233" spans="20:26" ht="16.5" customHeight="1">
      <c r="T233" s="114"/>
      <c r="U233" s="114"/>
      <c r="V233" s="114"/>
      <c r="W233" s="114"/>
      <c r="X233" s="114"/>
      <c r="Y233" s="114"/>
      <c r="Z233" s="114"/>
    </row>
    <row r="234" spans="20:26" ht="16.5" customHeight="1">
      <c r="T234" s="114"/>
      <c r="U234" s="114"/>
      <c r="V234" s="114"/>
      <c r="W234" s="114"/>
      <c r="X234" s="114"/>
      <c r="Y234" s="114"/>
      <c r="Z234" s="114"/>
    </row>
    <row r="235" spans="20:26" ht="16.5" customHeight="1">
      <c r="T235" s="114"/>
      <c r="U235" s="114"/>
      <c r="V235" s="114"/>
      <c r="W235" s="114"/>
      <c r="X235" s="114"/>
      <c r="Y235" s="114"/>
      <c r="Z235" s="114"/>
    </row>
    <row r="236" spans="20:26" ht="16.5" customHeight="1">
      <c r="T236" s="114"/>
      <c r="U236" s="114"/>
      <c r="V236" s="114"/>
      <c r="W236" s="114"/>
      <c r="X236" s="114"/>
      <c r="Y236" s="114"/>
      <c r="Z236" s="114"/>
    </row>
    <row r="237" spans="20:26" ht="16.5" customHeight="1">
      <c r="T237" s="114"/>
      <c r="U237" s="114"/>
      <c r="V237" s="114"/>
      <c r="W237" s="114"/>
      <c r="X237" s="114"/>
      <c r="Y237" s="114"/>
      <c r="Z237" s="114"/>
    </row>
    <row r="238" spans="20:26" ht="16.5" customHeight="1">
      <c r="T238" s="114"/>
      <c r="U238" s="114"/>
      <c r="V238" s="114"/>
      <c r="W238" s="114"/>
      <c r="X238" s="114"/>
      <c r="Y238" s="114"/>
      <c r="Z238" s="114"/>
    </row>
    <row r="239" spans="20:26" ht="16.5" customHeight="1">
      <c r="T239" s="114"/>
      <c r="U239" s="114"/>
      <c r="V239" s="114"/>
      <c r="W239" s="114"/>
      <c r="X239" s="114"/>
      <c r="Y239" s="114"/>
      <c r="Z239" s="114"/>
    </row>
    <row r="240" spans="20:26" ht="16.5" customHeight="1">
      <c r="T240" s="114"/>
      <c r="U240" s="114"/>
      <c r="V240" s="114"/>
      <c r="W240" s="114"/>
      <c r="X240" s="114"/>
      <c r="Y240" s="114"/>
      <c r="Z240" s="114"/>
    </row>
    <row r="241" spans="20:26" ht="16.5" customHeight="1">
      <c r="T241" s="114"/>
      <c r="U241" s="114"/>
      <c r="V241" s="114"/>
      <c r="W241" s="114"/>
      <c r="X241" s="114"/>
      <c r="Y241" s="114"/>
      <c r="Z241" s="114"/>
    </row>
    <row r="242" spans="20:26" ht="16.5" customHeight="1">
      <c r="T242" s="114"/>
      <c r="U242" s="114"/>
      <c r="V242" s="114"/>
      <c r="W242" s="114"/>
      <c r="X242" s="114"/>
      <c r="Y242" s="114"/>
      <c r="Z242" s="114"/>
    </row>
    <row r="243" spans="20:26" ht="16.5" customHeight="1">
      <c r="T243" s="114"/>
      <c r="U243" s="114"/>
      <c r="V243" s="114"/>
      <c r="W243" s="114"/>
      <c r="X243" s="114"/>
      <c r="Y243" s="114"/>
      <c r="Z243" s="114"/>
    </row>
    <row r="244" spans="20:26" ht="16.5" customHeight="1">
      <c r="T244" s="114"/>
      <c r="U244" s="114"/>
      <c r="V244" s="114"/>
      <c r="W244" s="114"/>
      <c r="X244" s="114"/>
      <c r="Y244" s="114"/>
      <c r="Z244" s="114"/>
    </row>
    <row r="245" spans="20:26" ht="16.5" customHeight="1">
      <c r="T245" s="114"/>
      <c r="U245" s="114"/>
      <c r="V245" s="114"/>
      <c r="W245" s="114"/>
      <c r="X245" s="114"/>
      <c r="Y245" s="114"/>
      <c r="Z245" s="114"/>
    </row>
    <row r="246" spans="20:26" ht="16.5" customHeight="1">
      <c r="T246" s="114"/>
      <c r="U246" s="114"/>
      <c r="V246" s="114"/>
      <c r="W246" s="114"/>
      <c r="X246" s="114"/>
      <c r="Y246" s="114"/>
      <c r="Z246" s="114"/>
    </row>
    <row r="247" spans="20:26" ht="16.5" customHeight="1">
      <c r="T247" s="114"/>
      <c r="U247" s="114"/>
      <c r="V247" s="114"/>
      <c r="W247" s="114"/>
      <c r="X247" s="114"/>
      <c r="Y247" s="114"/>
      <c r="Z247" s="114"/>
    </row>
    <row r="248" spans="20:26" ht="16.5" customHeight="1">
      <c r="T248" s="114"/>
      <c r="U248" s="114"/>
      <c r="V248" s="114"/>
      <c r="W248" s="114"/>
      <c r="X248" s="114"/>
      <c r="Y248" s="114"/>
      <c r="Z248" s="114"/>
    </row>
    <row r="249" spans="20:26" ht="16.5" customHeight="1">
      <c r="T249" s="114"/>
      <c r="U249" s="114"/>
      <c r="V249" s="114"/>
      <c r="W249" s="114"/>
      <c r="X249" s="114"/>
      <c r="Y249" s="114"/>
      <c r="Z249" s="114"/>
    </row>
    <row r="250" spans="20:26" ht="16.5" customHeight="1">
      <c r="T250" s="114"/>
      <c r="U250" s="114"/>
      <c r="V250" s="114"/>
      <c r="W250" s="114"/>
      <c r="X250" s="114"/>
      <c r="Y250" s="114"/>
      <c r="Z250" s="114"/>
    </row>
    <row r="251" spans="20:26" ht="16.5" customHeight="1">
      <c r="T251" s="114"/>
      <c r="U251" s="114"/>
      <c r="V251" s="114"/>
      <c r="W251" s="114"/>
      <c r="X251" s="114"/>
      <c r="Y251" s="114"/>
      <c r="Z251" s="114"/>
    </row>
    <row r="252" spans="20:26" ht="16.5" customHeight="1">
      <c r="T252" s="114"/>
      <c r="U252" s="114"/>
      <c r="V252" s="114"/>
      <c r="W252" s="114"/>
      <c r="X252" s="114"/>
      <c r="Y252" s="114"/>
      <c r="Z252" s="114"/>
    </row>
    <row r="253" spans="20:26" ht="16.5" customHeight="1">
      <c r="T253" s="114"/>
      <c r="U253" s="114"/>
      <c r="V253" s="114"/>
      <c r="W253" s="114"/>
      <c r="X253" s="114"/>
      <c r="Y253" s="114"/>
      <c r="Z253" s="114"/>
    </row>
    <row r="254" spans="20:26" ht="16.5" customHeight="1">
      <c r="T254" s="114"/>
      <c r="U254" s="114"/>
      <c r="V254" s="114"/>
      <c r="W254" s="114"/>
      <c r="X254" s="114"/>
      <c r="Y254" s="114"/>
      <c r="Z254" s="114"/>
    </row>
    <row r="255" spans="20:26" ht="16.5" customHeight="1">
      <c r="T255" s="114"/>
      <c r="U255" s="114"/>
      <c r="V255" s="114"/>
      <c r="W255" s="114"/>
      <c r="X255" s="114"/>
      <c r="Y255" s="114"/>
      <c r="Z255" s="114"/>
    </row>
    <row r="256" spans="20:26" ht="16.5" customHeight="1">
      <c r="T256" s="114"/>
      <c r="U256" s="114"/>
      <c r="V256" s="114"/>
      <c r="W256" s="114"/>
      <c r="X256" s="114"/>
      <c r="Y256" s="114"/>
      <c r="Z256" s="114"/>
    </row>
    <row r="257" spans="20:26" ht="16.5" customHeight="1">
      <c r="T257" s="114"/>
      <c r="U257" s="114"/>
      <c r="V257" s="114"/>
      <c r="W257" s="114"/>
      <c r="X257" s="114"/>
      <c r="Y257" s="114"/>
      <c r="Z257" s="114"/>
    </row>
    <row r="258" spans="20:26" ht="16.5" customHeight="1">
      <c r="T258" s="114"/>
      <c r="U258" s="114"/>
      <c r="V258" s="114"/>
      <c r="W258" s="114"/>
      <c r="X258" s="114"/>
      <c r="Y258" s="114"/>
      <c r="Z258" s="114"/>
    </row>
    <row r="259" spans="20:26" ht="16.5" customHeight="1">
      <c r="T259" s="114"/>
      <c r="U259" s="114"/>
      <c r="V259" s="114"/>
      <c r="W259" s="114"/>
      <c r="X259" s="114"/>
      <c r="Y259" s="114"/>
      <c r="Z259" s="114"/>
    </row>
    <row r="260" spans="20:26" ht="16.5" customHeight="1">
      <c r="T260" s="114"/>
      <c r="U260" s="114"/>
      <c r="V260" s="114"/>
      <c r="W260" s="114"/>
      <c r="X260" s="114"/>
      <c r="Y260" s="114"/>
      <c r="Z260" s="114"/>
    </row>
    <row r="261" spans="20:26" ht="16.5" customHeight="1">
      <c r="T261" s="114"/>
      <c r="U261" s="114"/>
      <c r="V261" s="114"/>
      <c r="W261" s="114"/>
      <c r="X261" s="114"/>
      <c r="Y261" s="114"/>
      <c r="Z261" s="114"/>
    </row>
    <row r="262" spans="20:26" ht="16.5" customHeight="1">
      <c r="T262" s="114"/>
      <c r="U262" s="114"/>
      <c r="V262" s="114"/>
      <c r="W262" s="114"/>
      <c r="X262" s="114"/>
      <c r="Y262" s="114"/>
      <c r="Z262" s="114"/>
    </row>
    <row r="263" spans="20:26" ht="16.5" customHeight="1">
      <c r="T263" s="114"/>
      <c r="U263" s="114"/>
      <c r="V263" s="114"/>
      <c r="W263" s="114"/>
      <c r="X263" s="114"/>
      <c r="Y263" s="114"/>
      <c r="Z263" s="114"/>
    </row>
    <row r="264" spans="20:26" ht="16.5" customHeight="1">
      <c r="T264" s="114"/>
      <c r="U264" s="114"/>
      <c r="V264" s="114"/>
      <c r="W264" s="114"/>
      <c r="X264" s="114"/>
      <c r="Y264" s="114"/>
      <c r="Z264" s="114"/>
    </row>
    <row r="265" spans="20:26" ht="16.5" customHeight="1">
      <c r="T265" s="114"/>
      <c r="U265" s="114"/>
      <c r="V265" s="114"/>
      <c r="W265" s="114"/>
      <c r="X265" s="114"/>
      <c r="Y265" s="114"/>
      <c r="Z265" s="114"/>
    </row>
    <row r="266" spans="20:26" ht="16.5" customHeight="1">
      <c r="T266" s="114"/>
      <c r="U266" s="114"/>
      <c r="V266" s="114"/>
      <c r="W266" s="114"/>
      <c r="X266" s="114"/>
      <c r="Y266" s="114"/>
      <c r="Z266" s="114"/>
    </row>
    <row r="267" spans="20:26" ht="16.5" customHeight="1">
      <c r="T267" s="114"/>
      <c r="U267" s="114"/>
      <c r="V267" s="114"/>
      <c r="W267" s="114"/>
      <c r="X267" s="114"/>
      <c r="Y267" s="114"/>
      <c r="Z267" s="114"/>
    </row>
    <row r="268" spans="20:26" ht="16.5" customHeight="1">
      <c r="T268" s="114"/>
      <c r="U268" s="114"/>
      <c r="V268" s="114"/>
      <c r="W268" s="114"/>
      <c r="X268" s="114"/>
      <c r="Y268" s="114"/>
      <c r="Z268" s="114"/>
    </row>
    <row r="269" spans="20:26" ht="16.5" customHeight="1">
      <c r="T269" s="114"/>
      <c r="U269" s="114"/>
      <c r="V269" s="114"/>
      <c r="W269" s="114"/>
      <c r="X269" s="114"/>
      <c r="Y269" s="114"/>
      <c r="Z269" s="114"/>
    </row>
    <row r="270" spans="20:26" ht="16.5" customHeight="1">
      <c r="T270" s="114"/>
      <c r="U270" s="114"/>
      <c r="V270" s="114"/>
      <c r="W270" s="114"/>
      <c r="X270" s="114"/>
      <c r="Y270" s="114"/>
      <c r="Z270" s="114"/>
    </row>
    <row r="271" spans="20:26" ht="16.5" customHeight="1">
      <c r="T271" s="114"/>
      <c r="U271" s="114"/>
      <c r="V271" s="114"/>
      <c r="W271" s="114"/>
      <c r="X271" s="114"/>
      <c r="Y271" s="114"/>
      <c r="Z271" s="114"/>
    </row>
    <row r="272" spans="20:26" ht="16.5" customHeight="1">
      <c r="T272" s="114"/>
      <c r="U272" s="114"/>
      <c r="V272" s="114"/>
      <c r="W272" s="114"/>
      <c r="X272" s="114"/>
      <c r="Y272" s="114"/>
      <c r="Z272" s="114"/>
    </row>
    <row r="273" spans="20:26" ht="16.5" customHeight="1">
      <c r="T273" s="114"/>
      <c r="U273" s="114"/>
      <c r="V273" s="114"/>
      <c r="W273" s="114"/>
      <c r="X273" s="114"/>
      <c r="Y273" s="114"/>
      <c r="Z273" s="114"/>
    </row>
    <row r="274" spans="20:26" ht="16.5" customHeight="1">
      <c r="T274" s="114"/>
      <c r="U274" s="114"/>
      <c r="V274" s="114"/>
      <c r="W274" s="114"/>
      <c r="X274" s="114"/>
      <c r="Y274" s="114"/>
      <c r="Z274" s="114"/>
    </row>
    <row r="275" spans="20:26" ht="16.5" customHeight="1">
      <c r="T275" s="114"/>
      <c r="U275" s="114"/>
      <c r="V275" s="114"/>
      <c r="W275" s="114"/>
      <c r="X275" s="114"/>
      <c r="Y275" s="114"/>
      <c r="Z275" s="114"/>
    </row>
    <row r="276" spans="20:26" ht="16.5" customHeight="1">
      <c r="T276" s="114"/>
      <c r="U276" s="114"/>
      <c r="V276" s="114"/>
      <c r="W276" s="114"/>
      <c r="X276" s="114"/>
      <c r="Y276" s="114"/>
      <c r="Z276" s="114"/>
    </row>
    <row r="277" spans="20:26" ht="16.5" customHeight="1">
      <c r="T277" s="114"/>
      <c r="U277" s="114"/>
      <c r="V277" s="114"/>
      <c r="W277" s="114"/>
      <c r="X277" s="114"/>
      <c r="Y277" s="114"/>
      <c r="Z277" s="114"/>
    </row>
    <row r="278" spans="20:26" ht="16.5" customHeight="1">
      <c r="T278" s="114"/>
      <c r="U278" s="114"/>
      <c r="V278" s="114"/>
      <c r="W278" s="114"/>
      <c r="X278" s="114"/>
      <c r="Y278" s="114"/>
      <c r="Z278" s="114"/>
    </row>
    <row r="279" spans="20:26" ht="16.5" customHeight="1">
      <c r="T279" s="114"/>
      <c r="U279" s="114"/>
      <c r="V279" s="114"/>
      <c r="W279" s="114"/>
      <c r="X279" s="114"/>
      <c r="Y279" s="114"/>
      <c r="Z279" s="114"/>
    </row>
    <row r="280" spans="20:26" ht="16.5" customHeight="1">
      <c r="T280" s="114"/>
      <c r="U280" s="114"/>
      <c r="V280" s="114"/>
      <c r="W280" s="114"/>
      <c r="X280" s="114"/>
      <c r="Y280" s="114"/>
      <c r="Z280" s="114"/>
    </row>
    <row r="281" spans="20:26" ht="16.5" customHeight="1">
      <c r="T281" s="114"/>
      <c r="U281" s="114"/>
      <c r="V281" s="114"/>
      <c r="W281" s="114"/>
      <c r="X281" s="114"/>
      <c r="Y281" s="114"/>
      <c r="Z281" s="114"/>
    </row>
    <row r="282" spans="20:26" ht="16.5" customHeight="1">
      <c r="T282" s="114"/>
      <c r="U282" s="114"/>
      <c r="V282" s="114"/>
      <c r="W282" s="114"/>
      <c r="X282" s="114"/>
      <c r="Y282" s="114"/>
      <c r="Z282" s="114"/>
    </row>
    <row r="283" spans="20:26" ht="16.5" customHeight="1">
      <c r="T283" s="114"/>
      <c r="U283" s="114"/>
      <c r="V283" s="114"/>
      <c r="W283" s="114"/>
      <c r="X283" s="114"/>
      <c r="Y283" s="114"/>
      <c r="Z283" s="114"/>
    </row>
    <row r="284" spans="20:26" ht="16.5" customHeight="1">
      <c r="T284" s="114"/>
      <c r="U284" s="114"/>
      <c r="V284" s="114"/>
      <c r="W284" s="114"/>
      <c r="X284" s="114"/>
      <c r="Y284" s="114"/>
      <c r="Z284" s="114"/>
    </row>
    <row r="285" spans="20:26" ht="16.5" customHeight="1">
      <c r="T285" s="114"/>
      <c r="U285" s="114"/>
      <c r="V285" s="114"/>
      <c r="W285" s="114"/>
      <c r="X285" s="114"/>
      <c r="Y285" s="114"/>
      <c r="Z285" s="114"/>
    </row>
    <row r="286" spans="20:26" ht="16.5" customHeight="1">
      <c r="T286" s="114"/>
      <c r="U286" s="114"/>
      <c r="V286" s="114"/>
      <c r="W286" s="114"/>
      <c r="X286" s="114"/>
      <c r="Y286" s="114"/>
      <c r="Z286" s="114"/>
    </row>
    <row r="287" spans="20:26" ht="16.5" customHeight="1">
      <c r="T287" s="114"/>
      <c r="U287" s="114"/>
      <c r="V287" s="114"/>
      <c r="W287" s="114"/>
      <c r="X287" s="114"/>
      <c r="Y287" s="114"/>
      <c r="Z287" s="114"/>
    </row>
    <row r="288" spans="20:26" ht="16.5" customHeight="1">
      <c r="T288" s="114"/>
      <c r="U288" s="114"/>
      <c r="V288" s="114"/>
      <c r="W288" s="114"/>
      <c r="X288" s="114"/>
      <c r="Y288" s="114"/>
      <c r="Z288" s="114"/>
    </row>
    <row r="289" spans="20:26" ht="16.5" customHeight="1">
      <c r="T289" s="114"/>
      <c r="U289" s="114"/>
      <c r="V289" s="114"/>
      <c r="W289" s="114"/>
      <c r="X289" s="114"/>
      <c r="Y289" s="114"/>
      <c r="Z289" s="114"/>
    </row>
    <row r="290" spans="20:26" ht="16.5" customHeight="1">
      <c r="T290" s="114"/>
      <c r="U290" s="114"/>
      <c r="V290" s="114"/>
      <c r="W290" s="114"/>
      <c r="X290" s="114"/>
      <c r="Y290" s="114"/>
      <c r="Z290" s="114"/>
    </row>
    <row r="291" spans="20:26" ht="16.5" customHeight="1">
      <c r="T291" s="114"/>
      <c r="U291" s="114"/>
      <c r="V291" s="114"/>
      <c r="W291" s="114"/>
      <c r="X291" s="114"/>
      <c r="Y291" s="114"/>
      <c r="Z291" s="114"/>
    </row>
    <row r="292" spans="20:26" ht="16.5" customHeight="1">
      <c r="T292" s="114"/>
      <c r="U292" s="114"/>
      <c r="V292" s="114"/>
      <c r="W292" s="114"/>
      <c r="X292" s="114"/>
      <c r="Y292" s="114"/>
      <c r="Z292" s="114"/>
    </row>
    <row r="293" spans="20:26" ht="16.5" customHeight="1">
      <c r="T293" s="114"/>
      <c r="U293" s="114"/>
      <c r="V293" s="114"/>
      <c r="W293" s="114"/>
      <c r="X293" s="114"/>
      <c r="Y293" s="114"/>
      <c r="Z293" s="114"/>
    </row>
    <row r="294" spans="20:26" ht="16.5" customHeight="1">
      <c r="T294" s="114"/>
      <c r="U294" s="114"/>
      <c r="V294" s="114"/>
      <c r="W294" s="114"/>
      <c r="X294" s="114"/>
      <c r="Y294" s="114"/>
      <c r="Z294" s="114"/>
    </row>
    <row r="295" spans="20:26" ht="16.5" customHeight="1">
      <c r="T295" s="114"/>
      <c r="U295" s="114"/>
      <c r="V295" s="114"/>
      <c r="W295" s="114"/>
      <c r="X295" s="114"/>
      <c r="Y295" s="114"/>
      <c r="Z295" s="114"/>
    </row>
    <row r="296" spans="20:26" ht="16.5" customHeight="1">
      <c r="T296" s="114"/>
      <c r="U296" s="114"/>
      <c r="V296" s="114"/>
      <c r="W296" s="114"/>
      <c r="X296" s="114"/>
      <c r="Y296" s="114"/>
      <c r="Z296" s="114"/>
    </row>
    <row r="297" spans="20:26" ht="16.5" customHeight="1">
      <c r="T297" s="114"/>
      <c r="U297" s="114"/>
      <c r="V297" s="114"/>
      <c r="W297" s="114"/>
      <c r="X297" s="114"/>
      <c r="Y297" s="114"/>
      <c r="Z297" s="114"/>
    </row>
    <row r="298" spans="20:26" ht="16.5" customHeight="1">
      <c r="T298" s="114"/>
      <c r="U298" s="114"/>
      <c r="V298" s="114"/>
      <c r="W298" s="114"/>
      <c r="X298" s="114"/>
      <c r="Y298" s="114"/>
      <c r="Z298" s="114"/>
    </row>
    <row r="299" spans="20:26" ht="16.5" customHeight="1">
      <c r="T299" s="114"/>
      <c r="U299" s="114"/>
      <c r="V299" s="114"/>
      <c r="W299" s="114"/>
      <c r="X299" s="114"/>
      <c r="Y299" s="114"/>
      <c r="Z299" s="114"/>
    </row>
    <row r="300" spans="20:26" ht="16.5" customHeight="1">
      <c r="T300" s="114"/>
      <c r="U300" s="114"/>
      <c r="V300" s="114"/>
      <c r="W300" s="114"/>
      <c r="X300" s="114"/>
      <c r="Y300" s="114"/>
      <c r="Z300" s="114"/>
    </row>
    <row r="301" spans="20:26" ht="16.5" customHeight="1">
      <c r="T301" s="114"/>
      <c r="U301" s="114"/>
      <c r="V301" s="114"/>
      <c r="W301" s="114"/>
      <c r="X301" s="114"/>
      <c r="Y301" s="114"/>
      <c r="Z301" s="114"/>
    </row>
    <row r="302" spans="20:26" ht="16.5" customHeight="1">
      <c r="T302" s="114"/>
      <c r="U302" s="114"/>
      <c r="V302" s="114"/>
      <c r="W302" s="114"/>
      <c r="X302" s="114"/>
      <c r="Y302" s="114"/>
      <c r="Z302" s="114"/>
    </row>
    <row r="303" spans="20:26" ht="16.5" customHeight="1">
      <c r="T303" s="114"/>
      <c r="U303" s="114"/>
      <c r="V303" s="114"/>
      <c r="W303" s="114"/>
      <c r="X303" s="114"/>
      <c r="Y303" s="114"/>
      <c r="Z303" s="114"/>
    </row>
    <row r="304" spans="20:26" ht="16.5" customHeight="1">
      <c r="T304" s="114"/>
      <c r="U304" s="114"/>
      <c r="V304" s="114"/>
      <c r="W304" s="114"/>
      <c r="X304" s="114"/>
      <c r="Y304" s="114"/>
      <c r="Z304" s="114"/>
    </row>
    <row r="305" spans="20:26" ht="16.5" customHeight="1">
      <c r="T305" s="114"/>
      <c r="U305" s="114"/>
      <c r="V305" s="114"/>
      <c r="W305" s="114"/>
      <c r="X305" s="114"/>
      <c r="Y305" s="114"/>
      <c r="Z305" s="114"/>
    </row>
    <row r="306" spans="20:26" ht="16.5" customHeight="1">
      <c r="T306" s="114"/>
      <c r="U306" s="114"/>
      <c r="V306" s="114"/>
      <c r="W306" s="114"/>
      <c r="X306" s="114"/>
      <c r="Y306" s="114"/>
      <c r="Z306" s="114"/>
    </row>
    <row r="307" spans="20:26" ht="16.5" customHeight="1">
      <c r="T307" s="114"/>
      <c r="U307" s="114"/>
      <c r="V307" s="114"/>
      <c r="W307" s="114"/>
      <c r="X307" s="114"/>
      <c r="Y307" s="114"/>
      <c r="Z307" s="114"/>
    </row>
    <row r="308" spans="20:26" ht="16.5" customHeight="1">
      <c r="T308" s="114"/>
      <c r="U308" s="114"/>
      <c r="V308" s="114"/>
      <c r="W308" s="114"/>
      <c r="X308" s="114"/>
      <c r="Y308" s="114"/>
      <c r="Z308" s="114"/>
    </row>
    <row r="309" spans="20:26" ht="16.5" customHeight="1">
      <c r="T309" s="114"/>
      <c r="U309" s="114"/>
      <c r="V309" s="114"/>
      <c r="W309" s="114"/>
      <c r="X309" s="114"/>
      <c r="Y309" s="114"/>
      <c r="Z309" s="114"/>
    </row>
    <row r="310" spans="20:26" ht="16.5" customHeight="1">
      <c r="T310" s="114"/>
      <c r="U310" s="114"/>
      <c r="V310" s="114"/>
      <c r="W310" s="114"/>
      <c r="X310" s="114"/>
      <c r="Y310" s="114"/>
      <c r="Z310" s="114"/>
    </row>
    <row r="311" spans="20:26" ht="16.5" customHeight="1">
      <c r="T311" s="114"/>
      <c r="U311" s="114"/>
      <c r="V311" s="114"/>
      <c r="W311" s="114"/>
      <c r="X311" s="114"/>
      <c r="Y311" s="114"/>
      <c r="Z311" s="114"/>
    </row>
    <row r="312" spans="20:26" ht="16.5" customHeight="1">
      <c r="T312" s="114"/>
      <c r="U312" s="114"/>
      <c r="V312" s="114"/>
      <c r="W312" s="114"/>
      <c r="X312" s="114"/>
      <c r="Y312" s="114"/>
      <c r="Z312" s="114"/>
    </row>
    <row r="313" spans="20:26" ht="16.5" customHeight="1">
      <c r="T313" s="114"/>
      <c r="U313" s="114"/>
      <c r="V313" s="114"/>
      <c r="W313" s="114"/>
      <c r="X313" s="114"/>
      <c r="Y313" s="114"/>
      <c r="Z313" s="114"/>
    </row>
    <row r="314" spans="20:26" ht="16.5" customHeight="1">
      <c r="T314" s="114"/>
      <c r="U314" s="114"/>
      <c r="V314" s="114"/>
      <c r="W314" s="114"/>
      <c r="X314" s="114"/>
      <c r="Y314" s="114"/>
      <c r="Z314" s="114"/>
    </row>
    <row r="315" spans="20:26" ht="16.5" customHeight="1">
      <c r="T315" s="114"/>
      <c r="U315" s="114"/>
      <c r="V315" s="114"/>
      <c r="W315" s="114"/>
      <c r="X315" s="114"/>
      <c r="Y315" s="114"/>
      <c r="Z315" s="114"/>
    </row>
    <row r="316" spans="20:26" ht="16.5" customHeight="1">
      <c r="T316" s="114"/>
      <c r="U316" s="114"/>
      <c r="V316" s="114"/>
      <c r="W316" s="114"/>
      <c r="X316" s="114"/>
      <c r="Y316" s="114"/>
      <c r="Z316" s="114"/>
    </row>
    <row r="317" spans="20:26" ht="16.5" customHeight="1">
      <c r="T317" s="114"/>
      <c r="U317" s="114"/>
      <c r="V317" s="114"/>
      <c r="W317" s="114"/>
      <c r="X317" s="114"/>
      <c r="Y317" s="114"/>
      <c r="Z317" s="114"/>
    </row>
    <row r="318" spans="20:26" ht="16.5" customHeight="1">
      <c r="T318" s="114"/>
      <c r="U318" s="114"/>
      <c r="V318" s="114"/>
      <c r="W318" s="114"/>
      <c r="X318" s="114"/>
      <c r="Y318" s="114"/>
      <c r="Z318" s="114"/>
    </row>
    <row r="319" spans="20:26" ht="16.5" customHeight="1">
      <c r="T319" s="114"/>
      <c r="U319" s="114"/>
      <c r="V319" s="114"/>
      <c r="W319" s="114"/>
      <c r="X319" s="114"/>
      <c r="Y319" s="114"/>
      <c r="Z319" s="114"/>
    </row>
    <row r="320" spans="20:26" ht="16.5" customHeight="1">
      <c r="T320" s="114"/>
      <c r="U320" s="114"/>
      <c r="V320" s="114"/>
      <c r="W320" s="114"/>
      <c r="X320" s="114"/>
      <c r="Y320" s="114"/>
      <c r="Z320" s="114"/>
    </row>
    <row r="321" spans="20:26" ht="16.5" customHeight="1">
      <c r="T321" s="114"/>
      <c r="U321" s="114"/>
      <c r="V321" s="114"/>
      <c r="W321" s="114"/>
      <c r="X321" s="114"/>
      <c r="Y321" s="114"/>
      <c r="Z321" s="114"/>
    </row>
    <row r="322" spans="20:26" ht="16.5" customHeight="1">
      <c r="T322" s="114"/>
      <c r="U322" s="114"/>
      <c r="V322" s="114"/>
      <c r="W322" s="114"/>
      <c r="X322" s="114"/>
      <c r="Y322" s="114"/>
      <c r="Z322" s="114"/>
    </row>
    <row r="323" spans="20:26" ht="16.5" customHeight="1">
      <c r="T323" s="114"/>
      <c r="U323" s="114"/>
      <c r="V323" s="114"/>
      <c r="W323" s="114"/>
      <c r="X323" s="114"/>
      <c r="Y323" s="114"/>
      <c r="Z323" s="114"/>
    </row>
    <row r="324" spans="20:26" ht="16.5" customHeight="1">
      <c r="T324" s="114"/>
      <c r="U324" s="114"/>
      <c r="V324" s="114"/>
      <c r="W324" s="114"/>
      <c r="X324" s="114"/>
      <c r="Y324" s="114"/>
      <c r="Z324" s="114"/>
    </row>
    <row r="325" spans="20:26" ht="16.5" customHeight="1">
      <c r="T325" s="114"/>
      <c r="U325" s="114"/>
      <c r="V325" s="114"/>
      <c r="W325" s="114"/>
      <c r="X325" s="114"/>
      <c r="Y325" s="114"/>
      <c r="Z325" s="114"/>
    </row>
    <row r="326" spans="20:26" ht="16.5" customHeight="1">
      <c r="T326" s="114"/>
      <c r="U326" s="114"/>
      <c r="V326" s="114"/>
      <c r="W326" s="114"/>
      <c r="X326" s="114"/>
      <c r="Y326" s="114"/>
      <c r="Z326" s="114"/>
    </row>
    <row r="327" spans="20:26" ht="16.5" customHeight="1">
      <c r="T327" s="114"/>
      <c r="U327" s="114"/>
      <c r="V327" s="114"/>
      <c r="W327" s="114"/>
      <c r="X327" s="114"/>
      <c r="Y327" s="114"/>
      <c r="Z327" s="114"/>
    </row>
    <row r="328" spans="20:26" ht="16.5" customHeight="1">
      <c r="T328" s="114"/>
      <c r="U328" s="114"/>
      <c r="V328" s="114"/>
      <c r="W328" s="114"/>
      <c r="X328" s="114"/>
      <c r="Y328" s="114"/>
      <c r="Z328" s="114"/>
    </row>
    <row r="329" spans="20:26" ht="16.5" customHeight="1">
      <c r="T329" s="114"/>
      <c r="U329" s="114"/>
      <c r="V329" s="114"/>
      <c r="W329" s="114"/>
      <c r="X329" s="114"/>
      <c r="Y329" s="114"/>
      <c r="Z329" s="114"/>
    </row>
    <row r="330" spans="20:26" ht="16.5" customHeight="1">
      <c r="T330" s="114"/>
      <c r="U330" s="114"/>
      <c r="V330" s="114"/>
      <c r="W330" s="114"/>
      <c r="X330" s="114"/>
      <c r="Y330" s="114"/>
      <c r="Z330" s="114"/>
    </row>
    <row r="331" spans="20:26" ht="16.5" customHeight="1">
      <c r="T331" s="114"/>
      <c r="U331" s="114"/>
      <c r="V331" s="114"/>
      <c r="W331" s="114"/>
      <c r="X331" s="114"/>
      <c r="Y331" s="114"/>
      <c r="Z331" s="114"/>
    </row>
    <row r="332" spans="20:26" ht="16.5" customHeight="1">
      <c r="T332" s="114"/>
      <c r="U332" s="114"/>
      <c r="V332" s="114"/>
      <c r="W332" s="114"/>
      <c r="X332" s="114"/>
      <c r="Y332" s="114"/>
      <c r="Z332" s="114"/>
    </row>
  </sheetData>
  <mergeCells count="10">
    <mergeCell ref="A2:G2"/>
    <mergeCell ref="D5:G5"/>
    <mergeCell ref="M5:S5"/>
    <mergeCell ref="A4:B6"/>
    <mergeCell ref="H1:U2"/>
    <mergeCell ref="T4:Z4"/>
    <mergeCell ref="T5:Z5"/>
    <mergeCell ref="H5:L5"/>
    <mergeCell ref="C4:S4"/>
    <mergeCell ref="C5:C6"/>
  </mergeCells>
  <phoneticPr fontId="2"/>
  <pageMargins left="0" right="0" top="0" bottom="0" header="0" footer="0"/>
  <pageSetup paperSize="8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Z57"/>
  <sheetViews>
    <sheetView view="pageBreakPreview" zoomScale="60" zoomScaleNormal="60" workbookViewId="0">
      <selection activeCell="AH7" sqref="AH7"/>
    </sheetView>
  </sheetViews>
  <sheetFormatPr defaultColWidth="7.125" defaultRowHeight="13.5"/>
  <cols>
    <col min="1" max="1" width="6.875" bestFit="1" customWidth="1"/>
    <col min="2" max="2" width="7.75" bestFit="1" customWidth="1"/>
    <col min="3" max="5" width="6.625" bestFit="1" customWidth="1"/>
    <col min="6" max="6" width="5.375" bestFit="1" customWidth="1"/>
    <col min="7" max="7" width="5.5" bestFit="1" customWidth="1"/>
    <col min="8" max="8" width="6.625" bestFit="1" customWidth="1"/>
    <col min="9" max="10" width="5.5" bestFit="1" customWidth="1"/>
    <col min="11" max="11" width="8.125" bestFit="1" customWidth="1"/>
    <col min="12" max="12" width="7.125" bestFit="1" customWidth="1"/>
    <col min="13" max="14" width="6.625" bestFit="1" customWidth="1"/>
    <col min="15" max="15" width="6.125" bestFit="1" customWidth="1"/>
    <col min="16" max="17" width="5.5" bestFit="1" customWidth="1"/>
    <col min="18" max="18" width="4.625" bestFit="1" customWidth="1"/>
    <col min="19" max="19" width="6.125" bestFit="1" customWidth="1"/>
    <col min="20" max="20" width="8.25" bestFit="1" customWidth="1"/>
    <col min="21" max="21" width="7.5" bestFit="1" customWidth="1"/>
    <col min="22" max="22" width="6" bestFit="1" customWidth="1"/>
    <col min="23" max="24" width="6.5" bestFit="1" customWidth="1"/>
    <col min="25" max="25" width="4.5" bestFit="1" customWidth="1"/>
    <col min="26" max="26" width="6" bestFit="1" customWidth="1"/>
  </cols>
  <sheetData>
    <row r="1" spans="1:26" ht="24.75" customHeight="1">
      <c r="A1" s="99" t="s">
        <v>111</v>
      </c>
      <c r="B1" s="100"/>
      <c r="C1" s="100"/>
      <c r="D1" s="100"/>
      <c r="E1" s="100"/>
      <c r="F1" s="100"/>
      <c r="G1" s="100"/>
      <c r="H1" s="215" t="s">
        <v>153</v>
      </c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6" ht="25.5" customHeight="1">
      <c r="A2" s="224" t="s">
        <v>154</v>
      </c>
      <c r="B2" s="225"/>
      <c r="C2" s="225"/>
      <c r="D2" s="225"/>
      <c r="E2" s="225"/>
      <c r="F2" s="225"/>
      <c r="G2" s="22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26" ht="12" customHeight="1"/>
    <row r="4" spans="1:26" ht="21.75" customHeight="1">
      <c r="A4" s="209" t="s">
        <v>113</v>
      </c>
      <c r="B4" s="221"/>
      <c r="C4" s="226" t="s">
        <v>144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27"/>
      <c r="T4" s="226" t="s">
        <v>115</v>
      </c>
      <c r="U4" s="217"/>
      <c r="V4" s="217"/>
      <c r="W4" s="217"/>
      <c r="X4" s="217"/>
      <c r="Y4" s="217"/>
      <c r="Z4" s="218"/>
    </row>
    <row r="5" spans="1:26" ht="15.75" customHeight="1">
      <c r="A5" s="211"/>
      <c r="B5" s="222"/>
      <c r="C5" s="229" t="s">
        <v>116</v>
      </c>
      <c r="D5" s="207" t="s">
        <v>117</v>
      </c>
      <c r="E5" s="207"/>
      <c r="F5" s="207"/>
      <c r="G5" s="207"/>
      <c r="H5" s="226" t="s">
        <v>118</v>
      </c>
      <c r="I5" s="217"/>
      <c r="J5" s="217"/>
      <c r="K5" s="217"/>
      <c r="L5" s="227"/>
      <c r="M5" s="207" t="s">
        <v>80</v>
      </c>
      <c r="N5" s="207"/>
      <c r="O5" s="207"/>
      <c r="P5" s="207"/>
      <c r="Q5" s="207"/>
      <c r="R5" s="207"/>
      <c r="S5" s="228"/>
      <c r="T5" s="226" t="s">
        <v>82</v>
      </c>
      <c r="U5" s="217"/>
      <c r="V5" s="217"/>
      <c r="W5" s="217"/>
      <c r="X5" s="217"/>
      <c r="Y5" s="217"/>
      <c r="Z5" s="218"/>
    </row>
    <row r="6" spans="1:26" ht="14.25" thickBot="1">
      <c r="A6" s="213"/>
      <c r="B6" s="223"/>
      <c r="C6" s="230"/>
      <c r="D6" s="101" t="s">
        <v>119</v>
      </c>
      <c r="E6" s="102" t="s">
        <v>120</v>
      </c>
      <c r="F6" s="102" t="s">
        <v>121</v>
      </c>
      <c r="G6" s="115" t="s">
        <v>122</v>
      </c>
      <c r="H6" s="116" t="s">
        <v>123</v>
      </c>
      <c r="I6" s="102" t="s">
        <v>130</v>
      </c>
      <c r="J6" s="102" t="s">
        <v>125</v>
      </c>
      <c r="K6" s="117" t="s">
        <v>126</v>
      </c>
      <c r="L6" s="118" t="s">
        <v>127</v>
      </c>
      <c r="M6" s="119" t="s">
        <v>70</v>
      </c>
      <c r="N6" s="104" t="s">
        <v>128</v>
      </c>
      <c r="O6" s="104" t="s">
        <v>72</v>
      </c>
      <c r="P6" s="104" t="s">
        <v>73</v>
      </c>
      <c r="Q6" s="104" t="s">
        <v>74</v>
      </c>
      <c r="R6" s="104" t="s">
        <v>75</v>
      </c>
      <c r="S6" s="120" t="s">
        <v>76</v>
      </c>
      <c r="T6" s="121" t="s">
        <v>70</v>
      </c>
      <c r="U6" s="104" t="s">
        <v>128</v>
      </c>
      <c r="V6" s="104" t="s">
        <v>72</v>
      </c>
      <c r="W6" s="104" t="s">
        <v>73</v>
      </c>
      <c r="X6" s="104" t="s">
        <v>74</v>
      </c>
      <c r="Y6" s="104" t="s">
        <v>75</v>
      </c>
      <c r="Z6" s="104" t="s">
        <v>76</v>
      </c>
    </row>
    <row r="7" spans="1:26" ht="14.25" thickTop="1">
      <c r="A7" s="105"/>
      <c r="B7" s="122" t="s">
        <v>20</v>
      </c>
      <c r="C7" s="123">
        <v>1281</v>
      </c>
      <c r="D7" s="124">
        <v>649</v>
      </c>
      <c r="E7" s="124">
        <v>471</v>
      </c>
      <c r="F7" s="124">
        <v>7</v>
      </c>
      <c r="G7" s="125">
        <v>154</v>
      </c>
      <c r="H7" s="123">
        <v>1152</v>
      </c>
      <c r="I7" s="124">
        <v>129</v>
      </c>
      <c r="J7" s="124">
        <v>63</v>
      </c>
      <c r="K7" s="124">
        <v>0</v>
      </c>
      <c r="L7" s="126">
        <v>56</v>
      </c>
      <c r="M7" s="127">
        <v>1025</v>
      </c>
      <c r="N7" s="124">
        <v>256</v>
      </c>
      <c r="O7" s="124">
        <v>0</v>
      </c>
      <c r="P7" s="124">
        <v>56</v>
      </c>
      <c r="Q7" s="124">
        <v>198</v>
      </c>
      <c r="R7" s="124">
        <v>0</v>
      </c>
      <c r="S7" s="126">
        <v>2</v>
      </c>
      <c r="T7" s="123">
        <v>106494</v>
      </c>
      <c r="U7" s="124">
        <v>21242</v>
      </c>
      <c r="V7" s="124">
        <v>0</v>
      </c>
      <c r="W7" s="124">
        <v>5807</v>
      </c>
      <c r="X7" s="124">
        <v>15067</v>
      </c>
      <c r="Y7" s="124">
        <v>0</v>
      </c>
      <c r="Z7" s="124">
        <v>368</v>
      </c>
    </row>
    <row r="8" spans="1:26">
      <c r="A8" s="105"/>
      <c r="B8" s="122" t="s">
        <v>21</v>
      </c>
      <c r="C8" s="123">
        <v>1110</v>
      </c>
      <c r="D8" s="124">
        <v>536</v>
      </c>
      <c r="E8" s="124">
        <v>422</v>
      </c>
      <c r="F8" s="124">
        <v>6</v>
      </c>
      <c r="G8" s="125">
        <v>146</v>
      </c>
      <c r="H8" s="123">
        <v>997</v>
      </c>
      <c r="I8" s="124">
        <v>113</v>
      </c>
      <c r="J8" s="124">
        <v>52</v>
      </c>
      <c r="K8" s="124">
        <v>0</v>
      </c>
      <c r="L8" s="126">
        <v>51</v>
      </c>
      <c r="M8" s="127">
        <v>862</v>
      </c>
      <c r="N8" s="124">
        <v>248</v>
      </c>
      <c r="O8" s="124">
        <v>0</v>
      </c>
      <c r="P8" s="124">
        <v>56</v>
      </c>
      <c r="Q8" s="124">
        <v>190</v>
      </c>
      <c r="R8" s="124">
        <v>0</v>
      </c>
      <c r="S8" s="126">
        <v>2</v>
      </c>
      <c r="T8" s="123">
        <v>87930</v>
      </c>
      <c r="U8" s="124">
        <v>20060</v>
      </c>
      <c r="V8" s="124">
        <v>0</v>
      </c>
      <c r="W8" s="124">
        <v>5807</v>
      </c>
      <c r="X8" s="124">
        <v>13885</v>
      </c>
      <c r="Y8" s="124">
        <v>0</v>
      </c>
      <c r="Z8" s="124">
        <v>368</v>
      </c>
    </row>
    <row r="9" spans="1:26">
      <c r="A9" s="107"/>
      <c r="B9" s="108" t="s">
        <v>22</v>
      </c>
      <c r="C9" s="128">
        <v>171</v>
      </c>
      <c r="D9" s="129">
        <v>113</v>
      </c>
      <c r="E9" s="129">
        <v>49</v>
      </c>
      <c r="F9" s="129">
        <v>1</v>
      </c>
      <c r="G9" s="130">
        <v>8</v>
      </c>
      <c r="H9" s="128">
        <v>155</v>
      </c>
      <c r="I9" s="129">
        <v>16</v>
      </c>
      <c r="J9" s="129">
        <v>11</v>
      </c>
      <c r="K9" s="129">
        <v>0</v>
      </c>
      <c r="L9" s="131">
        <v>5</v>
      </c>
      <c r="M9" s="132">
        <v>163</v>
      </c>
      <c r="N9" s="129">
        <v>8</v>
      </c>
      <c r="O9" s="129">
        <v>0</v>
      </c>
      <c r="P9" s="129">
        <v>0</v>
      </c>
      <c r="Q9" s="129">
        <v>8</v>
      </c>
      <c r="R9" s="129">
        <v>0</v>
      </c>
      <c r="S9" s="131">
        <v>0</v>
      </c>
      <c r="T9" s="128">
        <v>18564</v>
      </c>
      <c r="U9" s="129">
        <v>1182</v>
      </c>
      <c r="V9" s="129">
        <v>0</v>
      </c>
      <c r="W9" s="129">
        <v>0</v>
      </c>
      <c r="X9" s="129">
        <v>1182</v>
      </c>
      <c r="Y9" s="129">
        <v>0</v>
      </c>
      <c r="Z9" s="129">
        <v>0</v>
      </c>
    </row>
    <row r="10" spans="1:26">
      <c r="A10" s="105">
        <v>201</v>
      </c>
      <c r="B10" s="122" t="s">
        <v>23</v>
      </c>
      <c r="C10" s="123">
        <v>272</v>
      </c>
      <c r="D10" s="124">
        <v>163</v>
      </c>
      <c r="E10" s="124">
        <v>83</v>
      </c>
      <c r="F10" s="124">
        <v>6</v>
      </c>
      <c r="G10" s="125">
        <v>20</v>
      </c>
      <c r="H10" s="123">
        <v>248</v>
      </c>
      <c r="I10" s="124">
        <v>24</v>
      </c>
      <c r="J10" s="124">
        <v>11</v>
      </c>
      <c r="K10" s="124">
        <v>0</v>
      </c>
      <c r="L10" s="126">
        <v>13</v>
      </c>
      <c r="M10" s="127">
        <v>173</v>
      </c>
      <c r="N10" s="124">
        <v>99</v>
      </c>
      <c r="O10" s="124">
        <v>0</v>
      </c>
      <c r="P10" s="124">
        <v>0</v>
      </c>
      <c r="Q10" s="124">
        <v>99</v>
      </c>
      <c r="R10" s="124">
        <v>0</v>
      </c>
      <c r="S10" s="126">
        <v>0</v>
      </c>
      <c r="T10" s="123">
        <v>20297</v>
      </c>
      <c r="U10" s="124">
        <v>7312</v>
      </c>
      <c r="V10" s="124">
        <v>0</v>
      </c>
      <c r="W10" s="124">
        <v>0</v>
      </c>
      <c r="X10" s="124">
        <v>7312</v>
      </c>
      <c r="Y10" s="124">
        <v>0</v>
      </c>
      <c r="Z10" s="124">
        <v>0</v>
      </c>
    </row>
    <row r="11" spans="1:26">
      <c r="A11" s="105">
        <v>202</v>
      </c>
      <c r="B11" s="122" t="s">
        <v>24</v>
      </c>
      <c r="C11" s="123">
        <v>221</v>
      </c>
      <c r="D11" s="124">
        <v>103</v>
      </c>
      <c r="E11" s="124">
        <v>49</v>
      </c>
      <c r="F11" s="124">
        <v>0</v>
      </c>
      <c r="G11" s="125">
        <v>69</v>
      </c>
      <c r="H11" s="123">
        <v>199</v>
      </c>
      <c r="I11" s="124">
        <v>22</v>
      </c>
      <c r="J11" s="124">
        <v>2</v>
      </c>
      <c r="K11" s="124">
        <v>0</v>
      </c>
      <c r="L11" s="126">
        <v>20</v>
      </c>
      <c r="M11" s="127">
        <v>150</v>
      </c>
      <c r="N11" s="124">
        <v>71</v>
      </c>
      <c r="O11" s="124">
        <v>0</v>
      </c>
      <c r="P11" s="124">
        <v>56</v>
      </c>
      <c r="Q11" s="124">
        <v>15</v>
      </c>
      <c r="R11" s="124">
        <v>0</v>
      </c>
      <c r="S11" s="126">
        <v>0</v>
      </c>
      <c r="T11" s="123">
        <v>16470</v>
      </c>
      <c r="U11" s="124">
        <v>7253</v>
      </c>
      <c r="V11" s="124">
        <v>0</v>
      </c>
      <c r="W11" s="124">
        <v>5807</v>
      </c>
      <c r="X11" s="124">
        <v>1446</v>
      </c>
      <c r="Y11" s="124">
        <v>0</v>
      </c>
      <c r="Z11" s="124">
        <v>0</v>
      </c>
    </row>
    <row r="12" spans="1:26">
      <c r="A12" s="105">
        <v>203</v>
      </c>
      <c r="B12" s="122" t="s">
        <v>25</v>
      </c>
      <c r="C12" s="123">
        <v>320</v>
      </c>
      <c r="D12" s="124">
        <v>127</v>
      </c>
      <c r="E12" s="124">
        <v>152</v>
      </c>
      <c r="F12" s="124">
        <v>0</v>
      </c>
      <c r="G12" s="125">
        <v>41</v>
      </c>
      <c r="H12" s="123">
        <v>303</v>
      </c>
      <c r="I12" s="124">
        <v>17</v>
      </c>
      <c r="J12" s="124">
        <v>17</v>
      </c>
      <c r="K12" s="124">
        <v>0</v>
      </c>
      <c r="L12" s="126">
        <v>0</v>
      </c>
      <c r="M12" s="127">
        <v>262</v>
      </c>
      <c r="N12" s="124">
        <v>58</v>
      </c>
      <c r="O12" s="124">
        <v>0</v>
      </c>
      <c r="P12" s="124">
        <v>0</v>
      </c>
      <c r="Q12" s="124">
        <v>57</v>
      </c>
      <c r="R12" s="124">
        <v>0</v>
      </c>
      <c r="S12" s="126">
        <v>1</v>
      </c>
      <c r="T12" s="123">
        <v>23813</v>
      </c>
      <c r="U12" s="124">
        <v>3987</v>
      </c>
      <c r="V12" s="124">
        <v>0</v>
      </c>
      <c r="W12" s="124">
        <v>0</v>
      </c>
      <c r="X12" s="124">
        <v>3808</v>
      </c>
      <c r="Y12" s="124">
        <v>0</v>
      </c>
      <c r="Z12" s="124">
        <v>179</v>
      </c>
    </row>
    <row r="13" spans="1:26">
      <c r="A13" s="105">
        <v>204</v>
      </c>
      <c r="B13" s="122" t="s">
        <v>26</v>
      </c>
      <c r="C13" s="123">
        <v>9</v>
      </c>
      <c r="D13" s="124">
        <v>9</v>
      </c>
      <c r="E13" s="124">
        <v>0</v>
      </c>
      <c r="F13" s="124">
        <v>0</v>
      </c>
      <c r="G13" s="125">
        <v>0</v>
      </c>
      <c r="H13" s="123">
        <v>8</v>
      </c>
      <c r="I13" s="124">
        <v>1</v>
      </c>
      <c r="J13" s="124">
        <v>0</v>
      </c>
      <c r="K13" s="124">
        <v>0</v>
      </c>
      <c r="L13" s="126">
        <v>1</v>
      </c>
      <c r="M13" s="127">
        <v>9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6">
        <v>0</v>
      </c>
      <c r="T13" s="123">
        <v>1128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</row>
    <row r="14" spans="1:26">
      <c r="A14" s="105">
        <v>205</v>
      </c>
      <c r="B14" s="122" t="s">
        <v>27</v>
      </c>
      <c r="C14" s="123">
        <v>41</v>
      </c>
      <c r="D14" s="124">
        <v>19</v>
      </c>
      <c r="E14" s="124">
        <v>14</v>
      </c>
      <c r="F14" s="124">
        <v>0</v>
      </c>
      <c r="G14" s="125">
        <v>8</v>
      </c>
      <c r="H14" s="123">
        <v>33</v>
      </c>
      <c r="I14" s="124">
        <v>8</v>
      </c>
      <c r="J14" s="124">
        <v>8</v>
      </c>
      <c r="K14" s="124">
        <v>0</v>
      </c>
      <c r="L14" s="126">
        <v>0</v>
      </c>
      <c r="M14" s="127">
        <v>40</v>
      </c>
      <c r="N14" s="124">
        <v>1</v>
      </c>
      <c r="O14" s="124">
        <v>0</v>
      </c>
      <c r="P14" s="124">
        <v>0</v>
      </c>
      <c r="Q14" s="124">
        <v>1</v>
      </c>
      <c r="R14" s="124">
        <v>0</v>
      </c>
      <c r="S14" s="126">
        <v>0</v>
      </c>
      <c r="T14" s="123">
        <v>4670</v>
      </c>
      <c r="U14" s="124">
        <v>132</v>
      </c>
      <c r="V14" s="124">
        <v>0</v>
      </c>
      <c r="W14" s="124">
        <v>0</v>
      </c>
      <c r="X14" s="124">
        <v>132</v>
      </c>
      <c r="Y14" s="124">
        <v>0</v>
      </c>
      <c r="Z14" s="124">
        <v>0</v>
      </c>
    </row>
    <row r="15" spans="1:26">
      <c r="A15" s="105">
        <v>206</v>
      </c>
      <c r="B15" s="122" t="s">
        <v>28</v>
      </c>
      <c r="C15" s="123">
        <v>42</v>
      </c>
      <c r="D15" s="124">
        <v>33</v>
      </c>
      <c r="E15" s="124">
        <v>5</v>
      </c>
      <c r="F15" s="124">
        <v>0</v>
      </c>
      <c r="G15" s="125">
        <v>4</v>
      </c>
      <c r="H15" s="123">
        <v>36</v>
      </c>
      <c r="I15" s="124">
        <v>6</v>
      </c>
      <c r="J15" s="124">
        <v>5</v>
      </c>
      <c r="K15" s="124">
        <v>0</v>
      </c>
      <c r="L15" s="126">
        <v>1</v>
      </c>
      <c r="M15" s="127">
        <v>41</v>
      </c>
      <c r="N15" s="124">
        <v>1</v>
      </c>
      <c r="O15" s="124">
        <v>0</v>
      </c>
      <c r="P15" s="124">
        <v>0</v>
      </c>
      <c r="Q15" s="124">
        <v>1</v>
      </c>
      <c r="R15" s="124">
        <v>0</v>
      </c>
      <c r="S15" s="126">
        <v>0</v>
      </c>
      <c r="T15" s="123">
        <v>4728</v>
      </c>
      <c r="U15" s="124">
        <v>150</v>
      </c>
      <c r="V15" s="124">
        <v>0</v>
      </c>
      <c r="W15" s="124">
        <v>0</v>
      </c>
      <c r="X15" s="124">
        <v>150</v>
      </c>
      <c r="Y15" s="124">
        <v>0</v>
      </c>
      <c r="Z15" s="124">
        <v>0</v>
      </c>
    </row>
    <row r="16" spans="1:26">
      <c r="A16" s="105">
        <v>207</v>
      </c>
      <c r="B16" s="122" t="s">
        <v>29</v>
      </c>
      <c r="C16" s="123">
        <v>38</v>
      </c>
      <c r="D16" s="124">
        <v>22</v>
      </c>
      <c r="E16" s="124">
        <v>16</v>
      </c>
      <c r="F16" s="124">
        <v>0</v>
      </c>
      <c r="G16" s="125">
        <v>0</v>
      </c>
      <c r="H16" s="123">
        <v>21</v>
      </c>
      <c r="I16" s="124">
        <v>17</v>
      </c>
      <c r="J16" s="124">
        <v>4</v>
      </c>
      <c r="K16" s="124">
        <v>0</v>
      </c>
      <c r="L16" s="126">
        <v>13</v>
      </c>
      <c r="M16" s="127">
        <v>38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6">
        <v>0</v>
      </c>
      <c r="T16" s="123">
        <v>3645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</row>
    <row r="17" spans="1:26">
      <c r="A17" s="105">
        <v>208</v>
      </c>
      <c r="B17" s="122" t="s">
        <v>30</v>
      </c>
      <c r="C17" s="123">
        <v>132</v>
      </c>
      <c r="D17" s="124">
        <v>33</v>
      </c>
      <c r="E17" s="124">
        <v>95</v>
      </c>
      <c r="F17" s="124">
        <v>0</v>
      </c>
      <c r="G17" s="125">
        <v>4</v>
      </c>
      <c r="H17" s="123">
        <v>116</v>
      </c>
      <c r="I17" s="124">
        <v>16</v>
      </c>
      <c r="J17" s="124">
        <v>5</v>
      </c>
      <c r="K17" s="124">
        <v>0</v>
      </c>
      <c r="L17" s="126">
        <v>1</v>
      </c>
      <c r="M17" s="127">
        <v>115</v>
      </c>
      <c r="N17" s="124">
        <v>17</v>
      </c>
      <c r="O17" s="124">
        <v>0</v>
      </c>
      <c r="P17" s="124">
        <v>0</v>
      </c>
      <c r="Q17" s="124">
        <v>16</v>
      </c>
      <c r="R17" s="124">
        <v>0</v>
      </c>
      <c r="S17" s="126">
        <v>1</v>
      </c>
      <c r="T17" s="123">
        <v>9002</v>
      </c>
      <c r="U17" s="124">
        <v>1098</v>
      </c>
      <c r="V17" s="124">
        <v>0</v>
      </c>
      <c r="W17" s="124">
        <v>0</v>
      </c>
      <c r="X17" s="124">
        <v>909</v>
      </c>
      <c r="Y17" s="124">
        <v>0</v>
      </c>
      <c r="Z17" s="124">
        <v>189</v>
      </c>
    </row>
    <row r="18" spans="1:26">
      <c r="A18" s="105">
        <v>209</v>
      </c>
      <c r="B18" s="122" t="s">
        <v>31</v>
      </c>
      <c r="C18" s="123">
        <v>7</v>
      </c>
      <c r="D18" s="124">
        <v>7</v>
      </c>
      <c r="E18" s="124">
        <v>0</v>
      </c>
      <c r="F18" s="124">
        <v>0</v>
      </c>
      <c r="G18" s="125">
        <v>0</v>
      </c>
      <c r="H18" s="123">
        <v>7</v>
      </c>
      <c r="I18" s="124">
        <v>0</v>
      </c>
      <c r="J18" s="124">
        <v>0</v>
      </c>
      <c r="K18" s="124">
        <v>0</v>
      </c>
      <c r="L18" s="126">
        <v>0</v>
      </c>
      <c r="M18" s="127">
        <v>6</v>
      </c>
      <c r="N18" s="124">
        <v>1</v>
      </c>
      <c r="O18" s="124">
        <v>0</v>
      </c>
      <c r="P18" s="124">
        <v>0</v>
      </c>
      <c r="Q18" s="124">
        <v>1</v>
      </c>
      <c r="R18" s="124">
        <v>0</v>
      </c>
      <c r="S18" s="126">
        <v>0</v>
      </c>
      <c r="T18" s="123">
        <v>1023</v>
      </c>
      <c r="U18" s="124">
        <v>128</v>
      </c>
      <c r="V18" s="124">
        <v>0</v>
      </c>
      <c r="W18" s="124">
        <v>0</v>
      </c>
      <c r="X18" s="124">
        <v>128</v>
      </c>
      <c r="Y18" s="124">
        <v>0</v>
      </c>
      <c r="Z18" s="124">
        <v>0</v>
      </c>
    </row>
    <row r="19" spans="1:26">
      <c r="A19" s="105">
        <v>210</v>
      </c>
      <c r="B19" s="122" t="s">
        <v>77</v>
      </c>
      <c r="C19" s="123">
        <v>28</v>
      </c>
      <c r="D19" s="124">
        <v>20</v>
      </c>
      <c r="E19" s="124">
        <v>8</v>
      </c>
      <c r="F19" s="124">
        <v>0</v>
      </c>
      <c r="G19" s="125">
        <v>0</v>
      </c>
      <c r="H19" s="123">
        <v>26</v>
      </c>
      <c r="I19" s="124">
        <v>2</v>
      </c>
      <c r="J19" s="124">
        <v>0</v>
      </c>
      <c r="K19" s="124">
        <v>0</v>
      </c>
      <c r="L19" s="126">
        <v>2</v>
      </c>
      <c r="M19" s="127">
        <v>28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6">
        <v>0</v>
      </c>
      <c r="T19" s="123">
        <v>3154</v>
      </c>
      <c r="U19" s="124">
        <v>0</v>
      </c>
      <c r="V19" s="124">
        <v>0</v>
      </c>
      <c r="W19" s="124">
        <v>0</v>
      </c>
      <c r="X19" s="124">
        <v>0</v>
      </c>
      <c r="Y19" s="124">
        <v>0</v>
      </c>
      <c r="Z19" s="124">
        <v>0</v>
      </c>
    </row>
    <row r="20" spans="1:26">
      <c r="A20" s="109">
        <v>300</v>
      </c>
      <c r="B20" s="133" t="s">
        <v>32</v>
      </c>
      <c r="C20" s="123">
        <v>6</v>
      </c>
      <c r="D20" s="124">
        <v>5</v>
      </c>
      <c r="E20" s="124">
        <v>0</v>
      </c>
      <c r="F20" s="124">
        <v>0</v>
      </c>
      <c r="G20" s="125">
        <v>1</v>
      </c>
      <c r="H20" s="123">
        <v>6</v>
      </c>
      <c r="I20" s="124">
        <v>0</v>
      </c>
      <c r="J20" s="124">
        <v>0</v>
      </c>
      <c r="K20" s="124">
        <v>0</v>
      </c>
      <c r="L20" s="126">
        <v>0</v>
      </c>
      <c r="M20" s="127">
        <v>6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6">
        <v>0</v>
      </c>
      <c r="T20" s="123">
        <v>868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</row>
    <row r="21" spans="1:26">
      <c r="A21" s="105">
        <v>301</v>
      </c>
      <c r="B21" s="122" t="s">
        <v>33</v>
      </c>
      <c r="C21" s="123">
        <v>4</v>
      </c>
      <c r="D21" s="124">
        <v>3</v>
      </c>
      <c r="E21" s="124">
        <v>0</v>
      </c>
      <c r="F21" s="124">
        <v>0</v>
      </c>
      <c r="G21" s="125">
        <v>1</v>
      </c>
      <c r="H21" s="123">
        <v>4</v>
      </c>
      <c r="I21" s="124">
        <v>0</v>
      </c>
      <c r="J21" s="124">
        <v>0</v>
      </c>
      <c r="K21" s="124">
        <v>0</v>
      </c>
      <c r="L21" s="126">
        <v>0</v>
      </c>
      <c r="M21" s="127">
        <v>4</v>
      </c>
      <c r="N21" s="124">
        <v>0</v>
      </c>
      <c r="O21" s="124">
        <v>0</v>
      </c>
      <c r="P21" s="124">
        <v>0</v>
      </c>
      <c r="Q21" s="124">
        <v>0</v>
      </c>
      <c r="R21" s="124">
        <v>0</v>
      </c>
      <c r="S21" s="126">
        <v>0</v>
      </c>
      <c r="T21" s="123">
        <v>637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</row>
    <row r="22" spans="1:26">
      <c r="A22" s="105">
        <v>303</v>
      </c>
      <c r="B22" s="122" t="s">
        <v>34</v>
      </c>
      <c r="C22" s="123">
        <v>0</v>
      </c>
      <c r="D22" s="124">
        <v>0</v>
      </c>
      <c r="E22" s="124">
        <v>0</v>
      </c>
      <c r="F22" s="124">
        <v>0</v>
      </c>
      <c r="G22" s="125">
        <v>0</v>
      </c>
      <c r="H22" s="123">
        <v>0</v>
      </c>
      <c r="I22" s="124">
        <v>0</v>
      </c>
      <c r="J22" s="124">
        <v>0</v>
      </c>
      <c r="K22" s="124">
        <v>0</v>
      </c>
      <c r="L22" s="126">
        <v>0</v>
      </c>
      <c r="M22" s="127">
        <v>0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6">
        <v>0</v>
      </c>
      <c r="T22" s="123">
        <v>0</v>
      </c>
      <c r="U22" s="124">
        <v>0</v>
      </c>
      <c r="V22" s="124">
        <v>0</v>
      </c>
      <c r="W22" s="124">
        <v>0</v>
      </c>
      <c r="X22" s="124">
        <v>0</v>
      </c>
      <c r="Y22" s="124">
        <v>0</v>
      </c>
      <c r="Z22" s="124">
        <v>0</v>
      </c>
    </row>
    <row r="23" spans="1:26">
      <c r="A23" s="105">
        <v>304</v>
      </c>
      <c r="B23" s="122" t="s">
        <v>35</v>
      </c>
      <c r="C23" s="123">
        <v>0</v>
      </c>
      <c r="D23" s="124">
        <v>0</v>
      </c>
      <c r="E23" s="124">
        <v>0</v>
      </c>
      <c r="F23" s="124">
        <v>0</v>
      </c>
      <c r="G23" s="125">
        <v>0</v>
      </c>
      <c r="H23" s="123">
        <v>0</v>
      </c>
      <c r="I23" s="124">
        <v>0</v>
      </c>
      <c r="J23" s="124">
        <v>0</v>
      </c>
      <c r="K23" s="124">
        <v>0</v>
      </c>
      <c r="L23" s="126">
        <v>0</v>
      </c>
      <c r="M23" s="127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6">
        <v>0</v>
      </c>
      <c r="T23" s="123">
        <v>0</v>
      </c>
      <c r="U23" s="124">
        <v>0</v>
      </c>
      <c r="V23" s="124">
        <v>0</v>
      </c>
      <c r="W23" s="124">
        <v>0</v>
      </c>
      <c r="X23" s="124">
        <v>0</v>
      </c>
      <c r="Y23" s="124">
        <v>0</v>
      </c>
      <c r="Z23" s="124">
        <v>0</v>
      </c>
    </row>
    <row r="24" spans="1:26">
      <c r="A24" s="105">
        <v>307</v>
      </c>
      <c r="B24" s="122" t="s">
        <v>36</v>
      </c>
      <c r="C24" s="123">
        <v>2</v>
      </c>
      <c r="D24" s="124">
        <v>2</v>
      </c>
      <c r="E24" s="124">
        <v>0</v>
      </c>
      <c r="F24" s="124">
        <v>0</v>
      </c>
      <c r="G24" s="125">
        <v>0</v>
      </c>
      <c r="H24" s="123">
        <v>2</v>
      </c>
      <c r="I24" s="124">
        <v>0</v>
      </c>
      <c r="J24" s="124">
        <v>0</v>
      </c>
      <c r="K24" s="124">
        <v>0</v>
      </c>
      <c r="L24" s="126">
        <v>0</v>
      </c>
      <c r="M24" s="127">
        <v>2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6">
        <v>0</v>
      </c>
      <c r="T24" s="123">
        <v>231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</row>
    <row r="25" spans="1:26">
      <c r="A25" s="109">
        <v>320</v>
      </c>
      <c r="B25" s="133" t="s">
        <v>37</v>
      </c>
      <c r="C25" s="123">
        <v>3</v>
      </c>
      <c r="D25" s="124">
        <v>3</v>
      </c>
      <c r="E25" s="124">
        <v>0</v>
      </c>
      <c r="F25" s="124">
        <v>0</v>
      </c>
      <c r="G25" s="125">
        <v>0</v>
      </c>
      <c r="H25" s="123">
        <v>2</v>
      </c>
      <c r="I25" s="124">
        <v>1</v>
      </c>
      <c r="J25" s="124">
        <v>0</v>
      </c>
      <c r="K25" s="124">
        <v>0</v>
      </c>
      <c r="L25" s="126">
        <v>1</v>
      </c>
      <c r="M25" s="127">
        <v>3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6">
        <v>0</v>
      </c>
      <c r="T25" s="123">
        <v>295</v>
      </c>
      <c r="U25" s="124">
        <v>0</v>
      </c>
      <c r="V25" s="124">
        <v>0</v>
      </c>
      <c r="W25" s="124">
        <v>0</v>
      </c>
      <c r="X25" s="124">
        <v>0</v>
      </c>
      <c r="Y25" s="124">
        <v>0</v>
      </c>
      <c r="Z25" s="124">
        <v>0</v>
      </c>
    </row>
    <row r="26" spans="1:26">
      <c r="A26" s="105">
        <v>321</v>
      </c>
      <c r="B26" s="122" t="s">
        <v>38</v>
      </c>
      <c r="C26" s="123">
        <v>1</v>
      </c>
      <c r="D26" s="124">
        <v>1</v>
      </c>
      <c r="E26" s="124">
        <v>0</v>
      </c>
      <c r="F26" s="124">
        <v>0</v>
      </c>
      <c r="G26" s="125">
        <v>0</v>
      </c>
      <c r="H26" s="123">
        <v>1</v>
      </c>
      <c r="I26" s="124">
        <v>0</v>
      </c>
      <c r="J26" s="124">
        <v>0</v>
      </c>
      <c r="K26" s="124">
        <v>0</v>
      </c>
      <c r="L26" s="126">
        <v>0</v>
      </c>
      <c r="M26" s="127">
        <v>1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6">
        <v>0</v>
      </c>
      <c r="T26" s="123">
        <v>100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</row>
    <row r="27" spans="1:26">
      <c r="A27" s="105">
        <v>323</v>
      </c>
      <c r="B27" s="122" t="s">
        <v>39</v>
      </c>
      <c r="C27" s="123">
        <v>2</v>
      </c>
      <c r="D27" s="124">
        <v>2</v>
      </c>
      <c r="E27" s="124">
        <v>0</v>
      </c>
      <c r="F27" s="124">
        <v>0</v>
      </c>
      <c r="G27" s="125">
        <v>0</v>
      </c>
      <c r="H27" s="123">
        <v>1</v>
      </c>
      <c r="I27" s="124">
        <v>1</v>
      </c>
      <c r="J27" s="124">
        <v>0</v>
      </c>
      <c r="K27" s="124">
        <v>0</v>
      </c>
      <c r="L27" s="126">
        <v>1</v>
      </c>
      <c r="M27" s="127">
        <v>2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6">
        <v>0</v>
      </c>
      <c r="T27" s="123">
        <v>195</v>
      </c>
      <c r="U27" s="124">
        <v>0</v>
      </c>
      <c r="V27" s="124">
        <v>0</v>
      </c>
      <c r="W27" s="124">
        <v>0</v>
      </c>
      <c r="X27" s="124">
        <v>0</v>
      </c>
      <c r="Y27" s="124">
        <v>0</v>
      </c>
      <c r="Z27" s="124">
        <v>0</v>
      </c>
    </row>
    <row r="28" spans="1:26">
      <c r="A28" s="109">
        <v>340</v>
      </c>
      <c r="B28" s="133" t="s">
        <v>40</v>
      </c>
      <c r="C28" s="123">
        <v>0</v>
      </c>
      <c r="D28" s="124">
        <v>0</v>
      </c>
      <c r="E28" s="124">
        <v>0</v>
      </c>
      <c r="F28" s="124">
        <v>0</v>
      </c>
      <c r="G28" s="125">
        <v>0</v>
      </c>
      <c r="H28" s="123">
        <v>0</v>
      </c>
      <c r="I28" s="124">
        <v>0</v>
      </c>
      <c r="J28" s="124">
        <v>0</v>
      </c>
      <c r="K28" s="124">
        <v>0</v>
      </c>
      <c r="L28" s="126">
        <v>0</v>
      </c>
      <c r="M28" s="127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6">
        <v>0</v>
      </c>
      <c r="T28" s="123">
        <v>0</v>
      </c>
      <c r="U28" s="124">
        <v>0</v>
      </c>
      <c r="V28" s="124">
        <v>0</v>
      </c>
      <c r="W28" s="124">
        <v>0</v>
      </c>
      <c r="X28" s="124">
        <v>0</v>
      </c>
      <c r="Y28" s="124">
        <v>0</v>
      </c>
      <c r="Z28" s="124">
        <v>0</v>
      </c>
    </row>
    <row r="29" spans="1:26">
      <c r="A29" s="105">
        <v>343</v>
      </c>
      <c r="B29" s="122" t="s">
        <v>41</v>
      </c>
      <c r="C29" s="123">
        <v>0</v>
      </c>
      <c r="D29" s="124">
        <v>0</v>
      </c>
      <c r="E29" s="124">
        <v>0</v>
      </c>
      <c r="F29" s="124">
        <v>0</v>
      </c>
      <c r="G29" s="125">
        <v>0</v>
      </c>
      <c r="H29" s="123">
        <v>0</v>
      </c>
      <c r="I29" s="124">
        <v>0</v>
      </c>
      <c r="J29" s="124">
        <v>0</v>
      </c>
      <c r="K29" s="124">
        <v>0</v>
      </c>
      <c r="L29" s="126">
        <v>0</v>
      </c>
      <c r="M29" s="127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6">
        <v>0</v>
      </c>
      <c r="T29" s="123">
        <v>0</v>
      </c>
      <c r="U29" s="124">
        <v>0</v>
      </c>
      <c r="V29" s="124">
        <v>0</v>
      </c>
      <c r="W29" s="124">
        <v>0</v>
      </c>
      <c r="X29" s="124">
        <v>0</v>
      </c>
      <c r="Y29" s="124">
        <v>0</v>
      </c>
      <c r="Z29" s="124">
        <v>0</v>
      </c>
    </row>
    <row r="30" spans="1:26">
      <c r="A30" s="109">
        <v>360</v>
      </c>
      <c r="B30" s="133" t="s">
        <v>42</v>
      </c>
      <c r="C30" s="123">
        <v>15</v>
      </c>
      <c r="D30" s="124">
        <v>15</v>
      </c>
      <c r="E30" s="124">
        <v>0</v>
      </c>
      <c r="F30" s="124">
        <v>0</v>
      </c>
      <c r="G30" s="125">
        <v>0</v>
      </c>
      <c r="H30" s="123">
        <v>11</v>
      </c>
      <c r="I30" s="124">
        <v>4</v>
      </c>
      <c r="J30" s="124">
        <v>3</v>
      </c>
      <c r="K30" s="124">
        <v>0</v>
      </c>
      <c r="L30" s="126">
        <v>1</v>
      </c>
      <c r="M30" s="127">
        <v>13</v>
      </c>
      <c r="N30" s="124">
        <v>2</v>
      </c>
      <c r="O30" s="124">
        <v>0</v>
      </c>
      <c r="P30" s="124">
        <v>0</v>
      </c>
      <c r="Q30" s="124">
        <v>2</v>
      </c>
      <c r="R30" s="124">
        <v>0</v>
      </c>
      <c r="S30" s="126">
        <v>0</v>
      </c>
      <c r="T30" s="123">
        <v>1579</v>
      </c>
      <c r="U30" s="124">
        <v>264</v>
      </c>
      <c r="V30" s="124">
        <v>0</v>
      </c>
      <c r="W30" s="124">
        <v>0</v>
      </c>
      <c r="X30" s="124">
        <v>264</v>
      </c>
      <c r="Y30" s="124">
        <v>0</v>
      </c>
      <c r="Z30" s="124">
        <v>0</v>
      </c>
    </row>
    <row r="31" spans="1:26">
      <c r="A31" s="105">
        <v>361</v>
      </c>
      <c r="B31" s="122" t="s">
        <v>43</v>
      </c>
      <c r="C31" s="123">
        <v>9</v>
      </c>
      <c r="D31" s="124">
        <v>9</v>
      </c>
      <c r="E31" s="124">
        <v>0</v>
      </c>
      <c r="F31" s="124">
        <v>0</v>
      </c>
      <c r="G31" s="125">
        <v>0</v>
      </c>
      <c r="H31" s="123">
        <v>7</v>
      </c>
      <c r="I31" s="124">
        <v>2</v>
      </c>
      <c r="J31" s="124">
        <v>2</v>
      </c>
      <c r="K31" s="124">
        <v>0</v>
      </c>
      <c r="L31" s="126">
        <v>0</v>
      </c>
      <c r="M31" s="127">
        <v>8</v>
      </c>
      <c r="N31" s="124">
        <v>1</v>
      </c>
      <c r="O31" s="124">
        <v>0</v>
      </c>
      <c r="P31" s="124">
        <v>0</v>
      </c>
      <c r="Q31" s="124">
        <v>1</v>
      </c>
      <c r="R31" s="124">
        <v>0</v>
      </c>
      <c r="S31" s="126">
        <v>0</v>
      </c>
      <c r="T31" s="123">
        <v>964</v>
      </c>
      <c r="U31" s="124">
        <v>136</v>
      </c>
      <c r="V31" s="124">
        <v>0</v>
      </c>
      <c r="W31" s="124">
        <v>0</v>
      </c>
      <c r="X31" s="124">
        <v>136</v>
      </c>
      <c r="Y31" s="124">
        <v>0</v>
      </c>
      <c r="Z31" s="124">
        <v>0</v>
      </c>
    </row>
    <row r="32" spans="1:26">
      <c r="A32" s="105">
        <v>362</v>
      </c>
      <c r="B32" s="122" t="s">
        <v>44</v>
      </c>
      <c r="C32" s="123">
        <v>1</v>
      </c>
      <c r="D32" s="124">
        <v>1</v>
      </c>
      <c r="E32" s="124">
        <v>0</v>
      </c>
      <c r="F32" s="124">
        <v>0</v>
      </c>
      <c r="G32" s="125">
        <v>0</v>
      </c>
      <c r="H32" s="123">
        <v>0</v>
      </c>
      <c r="I32" s="124">
        <v>1</v>
      </c>
      <c r="J32" s="124">
        <v>0</v>
      </c>
      <c r="K32" s="124">
        <v>0</v>
      </c>
      <c r="L32" s="126">
        <v>1</v>
      </c>
      <c r="M32" s="127">
        <v>1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6">
        <v>0</v>
      </c>
      <c r="T32" s="123">
        <v>127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</row>
    <row r="33" spans="1:26">
      <c r="A33" s="105">
        <v>367</v>
      </c>
      <c r="B33" s="122" t="s">
        <v>45</v>
      </c>
      <c r="C33" s="123">
        <v>5</v>
      </c>
      <c r="D33" s="124">
        <v>5</v>
      </c>
      <c r="E33" s="124">
        <v>0</v>
      </c>
      <c r="F33" s="124">
        <v>0</v>
      </c>
      <c r="G33" s="125">
        <v>0</v>
      </c>
      <c r="H33" s="123">
        <v>4</v>
      </c>
      <c r="I33" s="124">
        <v>1</v>
      </c>
      <c r="J33" s="124">
        <v>1</v>
      </c>
      <c r="K33" s="124">
        <v>0</v>
      </c>
      <c r="L33" s="126">
        <v>0</v>
      </c>
      <c r="M33" s="127">
        <v>4</v>
      </c>
      <c r="N33" s="124">
        <v>1</v>
      </c>
      <c r="O33" s="124">
        <v>0</v>
      </c>
      <c r="P33" s="124">
        <v>0</v>
      </c>
      <c r="Q33" s="124">
        <v>1</v>
      </c>
      <c r="R33" s="124">
        <v>0</v>
      </c>
      <c r="S33" s="126">
        <v>0</v>
      </c>
      <c r="T33" s="123">
        <v>488</v>
      </c>
      <c r="U33" s="124">
        <v>128</v>
      </c>
      <c r="V33" s="124">
        <v>0</v>
      </c>
      <c r="W33" s="124">
        <v>0</v>
      </c>
      <c r="X33" s="124">
        <v>128</v>
      </c>
      <c r="Y33" s="124">
        <v>0</v>
      </c>
      <c r="Z33" s="124">
        <v>0</v>
      </c>
    </row>
    <row r="34" spans="1:26">
      <c r="A34" s="109">
        <v>380</v>
      </c>
      <c r="B34" s="133" t="s">
        <v>46</v>
      </c>
      <c r="C34" s="123">
        <v>12</v>
      </c>
      <c r="D34" s="124">
        <v>10</v>
      </c>
      <c r="E34" s="124">
        <v>0</v>
      </c>
      <c r="F34" s="124">
        <v>0</v>
      </c>
      <c r="G34" s="125">
        <v>2</v>
      </c>
      <c r="H34" s="123">
        <v>9</v>
      </c>
      <c r="I34" s="124">
        <v>3</v>
      </c>
      <c r="J34" s="124">
        <v>1</v>
      </c>
      <c r="K34" s="124">
        <v>0</v>
      </c>
      <c r="L34" s="126">
        <v>2</v>
      </c>
      <c r="M34" s="127">
        <v>11</v>
      </c>
      <c r="N34" s="124">
        <v>1</v>
      </c>
      <c r="O34" s="124">
        <v>0</v>
      </c>
      <c r="P34" s="124">
        <v>0</v>
      </c>
      <c r="Q34" s="124">
        <v>1</v>
      </c>
      <c r="R34" s="124">
        <v>0</v>
      </c>
      <c r="S34" s="126">
        <v>0</v>
      </c>
      <c r="T34" s="123">
        <v>1877</v>
      </c>
      <c r="U34" s="124">
        <v>108</v>
      </c>
      <c r="V34" s="124">
        <v>0</v>
      </c>
      <c r="W34" s="124">
        <v>0</v>
      </c>
      <c r="X34" s="124">
        <v>108</v>
      </c>
      <c r="Y34" s="124">
        <v>0</v>
      </c>
      <c r="Z34" s="124">
        <v>0</v>
      </c>
    </row>
    <row r="35" spans="1:26">
      <c r="A35" s="105">
        <v>381</v>
      </c>
      <c r="B35" s="122" t="s">
        <v>47</v>
      </c>
      <c r="C35" s="123">
        <v>11</v>
      </c>
      <c r="D35" s="124">
        <v>10</v>
      </c>
      <c r="E35" s="124">
        <v>0</v>
      </c>
      <c r="F35" s="124">
        <v>0</v>
      </c>
      <c r="G35" s="125">
        <v>1</v>
      </c>
      <c r="H35" s="123">
        <v>8</v>
      </c>
      <c r="I35" s="124">
        <v>3</v>
      </c>
      <c r="J35" s="124">
        <v>1</v>
      </c>
      <c r="K35" s="124">
        <v>0</v>
      </c>
      <c r="L35" s="126">
        <v>2</v>
      </c>
      <c r="M35" s="127">
        <v>10</v>
      </c>
      <c r="N35" s="124">
        <v>1</v>
      </c>
      <c r="O35" s="124">
        <v>0</v>
      </c>
      <c r="P35" s="124">
        <v>0</v>
      </c>
      <c r="Q35" s="124">
        <v>1</v>
      </c>
      <c r="R35" s="124">
        <v>0</v>
      </c>
      <c r="S35" s="126">
        <v>0</v>
      </c>
      <c r="T35" s="123">
        <v>1773</v>
      </c>
      <c r="U35" s="124">
        <v>108</v>
      </c>
      <c r="V35" s="124">
        <v>0</v>
      </c>
      <c r="W35" s="124">
        <v>0</v>
      </c>
      <c r="X35" s="124">
        <v>108</v>
      </c>
      <c r="Y35" s="124">
        <v>0</v>
      </c>
      <c r="Z35" s="124">
        <v>0</v>
      </c>
    </row>
    <row r="36" spans="1:26">
      <c r="A36" s="105">
        <v>384</v>
      </c>
      <c r="B36" s="122" t="s">
        <v>48</v>
      </c>
      <c r="C36" s="123">
        <v>1</v>
      </c>
      <c r="D36" s="124">
        <v>0</v>
      </c>
      <c r="E36" s="124">
        <v>0</v>
      </c>
      <c r="F36" s="124">
        <v>0</v>
      </c>
      <c r="G36" s="125">
        <v>1</v>
      </c>
      <c r="H36" s="123">
        <v>1</v>
      </c>
      <c r="I36" s="124">
        <v>0</v>
      </c>
      <c r="J36" s="124">
        <v>0</v>
      </c>
      <c r="K36" s="124">
        <v>0</v>
      </c>
      <c r="L36" s="126">
        <v>0</v>
      </c>
      <c r="M36" s="127">
        <v>1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6">
        <v>0</v>
      </c>
      <c r="T36" s="123">
        <v>104</v>
      </c>
      <c r="U36" s="124">
        <v>0</v>
      </c>
      <c r="V36" s="124">
        <v>0</v>
      </c>
      <c r="W36" s="124">
        <v>0</v>
      </c>
      <c r="X36" s="124">
        <v>0</v>
      </c>
      <c r="Y36" s="124">
        <v>0</v>
      </c>
      <c r="Z36" s="124">
        <v>0</v>
      </c>
    </row>
    <row r="37" spans="1:26">
      <c r="A37" s="105">
        <v>387</v>
      </c>
      <c r="B37" s="122" t="s">
        <v>49</v>
      </c>
      <c r="C37" s="123">
        <v>0</v>
      </c>
      <c r="D37" s="124">
        <v>0</v>
      </c>
      <c r="E37" s="124">
        <v>0</v>
      </c>
      <c r="F37" s="124">
        <v>0</v>
      </c>
      <c r="G37" s="125">
        <v>0</v>
      </c>
      <c r="H37" s="123">
        <v>0</v>
      </c>
      <c r="I37" s="124">
        <v>0</v>
      </c>
      <c r="J37" s="124">
        <v>0</v>
      </c>
      <c r="K37" s="124">
        <v>0</v>
      </c>
      <c r="L37" s="126">
        <v>0</v>
      </c>
      <c r="M37" s="127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6">
        <v>0</v>
      </c>
      <c r="T37" s="123">
        <v>0</v>
      </c>
      <c r="U37" s="124">
        <v>0</v>
      </c>
      <c r="V37" s="124">
        <v>0</v>
      </c>
      <c r="W37" s="124">
        <v>0</v>
      </c>
      <c r="X37" s="124">
        <v>0</v>
      </c>
      <c r="Y37" s="124">
        <v>0</v>
      </c>
      <c r="Z37" s="124">
        <v>0</v>
      </c>
    </row>
    <row r="38" spans="1:26">
      <c r="A38" s="109">
        <v>400</v>
      </c>
      <c r="B38" s="133" t="s">
        <v>50</v>
      </c>
      <c r="C38" s="123">
        <v>94</v>
      </c>
      <c r="D38" s="124">
        <v>55</v>
      </c>
      <c r="E38" s="124">
        <v>34</v>
      </c>
      <c r="F38" s="124">
        <v>0</v>
      </c>
      <c r="G38" s="125">
        <v>5</v>
      </c>
      <c r="H38" s="123">
        <v>89</v>
      </c>
      <c r="I38" s="124">
        <v>5</v>
      </c>
      <c r="J38" s="124">
        <v>4</v>
      </c>
      <c r="K38" s="124">
        <v>0</v>
      </c>
      <c r="L38" s="126">
        <v>1</v>
      </c>
      <c r="M38" s="127">
        <v>89</v>
      </c>
      <c r="N38" s="124">
        <v>5</v>
      </c>
      <c r="O38" s="124">
        <v>0</v>
      </c>
      <c r="P38" s="124">
        <v>0</v>
      </c>
      <c r="Q38" s="124">
        <v>5</v>
      </c>
      <c r="R38" s="124">
        <v>0</v>
      </c>
      <c r="S38" s="126">
        <v>0</v>
      </c>
      <c r="T38" s="123">
        <v>9374</v>
      </c>
      <c r="U38" s="124">
        <v>810</v>
      </c>
      <c r="V38" s="124">
        <v>0</v>
      </c>
      <c r="W38" s="124">
        <v>0</v>
      </c>
      <c r="X38" s="124">
        <v>810</v>
      </c>
      <c r="Y38" s="124">
        <v>0</v>
      </c>
      <c r="Z38" s="124">
        <v>0</v>
      </c>
    </row>
    <row r="39" spans="1:26">
      <c r="A39" s="105">
        <v>401</v>
      </c>
      <c r="B39" s="122" t="s">
        <v>51</v>
      </c>
      <c r="C39" s="123">
        <v>11</v>
      </c>
      <c r="D39" s="124">
        <v>9</v>
      </c>
      <c r="E39" s="124">
        <v>2</v>
      </c>
      <c r="F39" s="124">
        <v>0</v>
      </c>
      <c r="G39" s="125">
        <v>0</v>
      </c>
      <c r="H39" s="123">
        <v>11</v>
      </c>
      <c r="I39" s="124">
        <v>0</v>
      </c>
      <c r="J39" s="124">
        <v>0</v>
      </c>
      <c r="K39" s="124">
        <v>0</v>
      </c>
      <c r="L39" s="126">
        <v>0</v>
      </c>
      <c r="M39" s="127">
        <v>9</v>
      </c>
      <c r="N39" s="124">
        <v>2</v>
      </c>
      <c r="O39" s="124">
        <v>0</v>
      </c>
      <c r="P39" s="124">
        <v>0</v>
      </c>
      <c r="Q39" s="124">
        <v>2</v>
      </c>
      <c r="R39" s="124">
        <v>0</v>
      </c>
      <c r="S39" s="126">
        <v>0</v>
      </c>
      <c r="T39" s="123">
        <v>990</v>
      </c>
      <c r="U39" s="124">
        <v>268</v>
      </c>
      <c r="V39" s="124">
        <v>0</v>
      </c>
      <c r="W39" s="124">
        <v>0</v>
      </c>
      <c r="X39" s="124">
        <v>268</v>
      </c>
      <c r="Y39" s="124">
        <v>0</v>
      </c>
      <c r="Z39" s="124">
        <v>0</v>
      </c>
    </row>
    <row r="40" spans="1:26">
      <c r="A40" s="105">
        <v>402</v>
      </c>
      <c r="B40" s="122" t="s">
        <v>52</v>
      </c>
      <c r="C40" s="123">
        <v>3</v>
      </c>
      <c r="D40" s="124">
        <v>3</v>
      </c>
      <c r="E40" s="124">
        <v>0</v>
      </c>
      <c r="F40" s="124">
        <v>0</v>
      </c>
      <c r="G40" s="125">
        <v>0</v>
      </c>
      <c r="H40" s="123">
        <v>3</v>
      </c>
      <c r="I40" s="124">
        <v>0</v>
      </c>
      <c r="J40" s="124">
        <v>0</v>
      </c>
      <c r="K40" s="124">
        <v>0</v>
      </c>
      <c r="L40" s="126">
        <v>0</v>
      </c>
      <c r="M40" s="127">
        <v>3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6">
        <v>0</v>
      </c>
      <c r="T40" s="123">
        <v>381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</row>
    <row r="41" spans="1:26">
      <c r="A41" s="105">
        <v>405</v>
      </c>
      <c r="B41" s="122" t="s">
        <v>53</v>
      </c>
      <c r="C41" s="123">
        <v>23</v>
      </c>
      <c r="D41" s="124">
        <v>15</v>
      </c>
      <c r="E41" s="124">
        <v>5</v>
      </c>
      <c r="F41" s="124">
        <v>0</v>
      </c>
      <c r="G41" s="125">
        <v>3</v>
      </c>
      <c r="H41" s="123">
        <v>21</v>
      </c>
      <c r="I41" s="124">
        <v>2</v>
      </c>
      <c r="J41" s="124">
        <v>2</v>
      </c>
      <c r="K41" s="124">
        <v>0</v>
      </c>
      <c r="L41" s="126">
        <v>0</v>
      </c>
      <c r="M41" s="127">
        <v>23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6">
        <v>0</v>
      </c>
      <c r="T41" s="123">
        <v>2788</v>
      </c>
      <c r="U41" s="124">
        <v>0</v>
      </c>
      <c r="V41" s="124">
        <v>0</v>
      </c>
      <c r="W41" s="124">
        <v>0</v>
      </c>
      <c r="X41" s="124">
        <v>0</v>
      </c>
      <c r="Y41" s="124">
        <v>0</v>
      </c>
      <c r="Z41" s="124">
        <v>0</v>
      </c>
    </row>
    <row r="42" spans="1:26">
      <c r="A42" s="105">
        <v>406</v>
      </c>
      <c r="B42" s="122" t="s">
        <v>54</v>
      </c>
      <c r="C42" s="123">
        <v>0</v>
      </c>
      <c r="D42" s="124">
        <v>0</v>
      </c>
      <c r="E42" s="124">
        <v>0</v>
      </c>
      <c r="F42" s="124">
        <v>0</v>
      </c>
      <c r="G42" s="125">
        <v>0</v>
      </c>
      <c r="H42" s="123">
        <v>0</v>
      </c>
      <c r="I42" s="124">
        <v>0</v>
      </c>
      <c r="J42" s="124">
        <v>0</v>
      </c>
      <c r="K42" s="124">
        <v>0</v>
      </c>
      <c r="L42" s="126">
        <v>0</v>
      </c>
      <c r="M42" s="127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6">
        <v>0</v>
      </c>
      <c r="T42" s="123">
        <v>0</v>
      </c>
      <c r="U42" s="124">
        <v>0</v>
      </c>
      <c r="V42" s="124">
        <v>0</v>
      </c>
      <c r="W42" s="124">
        <v>0</v>
      </c>
      <c r="X42" s="124">
        <v>0</v>
      </c>
      <c r="Y42" s="124">
        <v>0</v>
      </c>
      <c r="Z42" s="124">
        <v>0</v>
      </c>
    </row>
    <row r="43" spans="1:26">
      <c r="A43" s="105">
        <v>408</v>
      </c>
      <c r="B43" s="122" t="s">
        <v>55</v>
      </c>
      <c r="C43" s="123">
        <v>7</v>
      </c>
      <c r="D43" s="124">
        <v>7</v>
      </c>
      <c r="E43" s="124">
        <v>0</v>
      </c>
      <c r="F43" s="124">
        <v>0</v>
      </c>
      <c r="G43" s="125">
        <v>0</v>
      </c>
      <c r="H43" s="123">
        <v>6</v>
      </c>
      <c r="I43" s="124">
        <v>1</v>
      </c>
      <c r="J43" s="124">
        <v>0</v>
      </c>
      <c r="K43" s="124">
        <v>0</v>
      </c>
      <c r="L43" s="126">
        <v>1</v>
      </c>
      <c r="M43" s="127">
        <v>6</v>
      </c>
      <c r="N43" s="124">
        <v>1</v>
      </c>
      <c r="O43" s="124">
        <v>0</v>
      </c>
      <c r="P43" s="124">
        <v>0</v>
      </c>
      <c r="Q43" s="124">
        <v>1</v>
      </c>
      <c r="R43" s="124">
        <v>0</v>
      </c>
      <c r="S43" s="126">
        <v>0</v>
      </c>
      <c r="T43" s="123">
        <v>1036</v>
      </c>
      <c r="U43" s="124">
        <v>27</v>
      </c>
      <c r="V43" s="124">
        <v>0</v>
      </c>
      <c r="W43" s="124">
        <v>0</v>
      </c>
      <c r="X43" s="124">
        <v>27</v>
      </c>
      <c r="Y43" s="124">
        <v>0</v>
      </c>
      <c r="Z43" s="124">
        <v>0</v>
      </c>
    </row>
    <row r="44" spans="1:26">
      <c r="A44" s="105">
        <v>411</v>
      </c>
      <c r="B44" s="122" t="s">
        <v>56</v>
      </c>
      <c r="C44" s="123">
        <v>8</v>
      </c>
      <c r="D44" s="124">
        <v>4</v>
      </c>
      <c r="E44" s="124">
        <v>4</v>
      </c>
      <c r="F44" s="124">
        <v>0</v>
      </c>
      <c r="G44" s="125">
        <v>0</v>
      </c>
      <c r="H44" s="123">
        <v>8</v>
      </c>
      <c r="I44" s="124">
        <v>0</v>
      </c>
      <c r="J44" s="124">
        <v>0</v>
      </c>
      <c r="K44" s="124">
        <v>0</v>
      </c>
      <c r="L44" s="126">
        <v>0</v>
      </c>
      <c r="M44" s="127">
        <v>7</v>
      </c>
      <c r="N44" s="124">
        <v>1</v>
      </c>
      <c r="O44" s="124">
        <v>0</v>
      </c>
      <c r="P44" s="124">
        <v>0</v>
      </c>
      <c r="Q44" s="124">
        <v>1</v>
      </c>
      <c r="R44" s="124">
        <v>0</v>
      </c>
      <c r="S44" s="126">
        <v>0</v>
      </c>
      <c r="T44" s="123">
        <v>536</v>
      </c>
      <c r="U44" s="124">
        <v>292</v>
      </c>
      <c r="V44" s="124">
        <v>0</v>
      </c>
      <c r="W44" s="124">
        <v>0</v>
      </c>
      <c r="X44" s="124">
        <v>292</v>
      </c>
      <c r="Y44" s="124">
        <v>0</v>
      </c>
      <c r="Z44" s="124">
        <v>0</v>
      </c>
    </row>
    <row r="45" spans="1:26" s="48" customFormat="1">
      <c r="A45" s="134">
        <v>412</v>
      </c>
      <c r="B45" s="135" t="s">
        <v>129</v>
      </c>
      <c r="C45" s="123">
        <v>42</v>
      </c>
      <c r="D45" s="124">
        <v>17</v>
      </c>
      <c r="E45" s="124">
        <v>23</v>
      </c>
      <c r="F45" s="124">
        <v>0</v>
      </c>
      <c r="G45" s="125">
        <v>2</v>
      </c>
      <c r="H45" s="123">
        <v>40</v>
      </c>
      <c r="I45" s="124">
        <v>2</v>
      </c>
      <c r="J45" s="124">
        <v>2</v>
      </c>
      <c r="K45" s="124">
        <v>0</v>
      </c>
      <c r="L45" s="126">
        <v>0</v>
      </c>
      <c r="M45" s="127">
        <v>41</v>
      </c>
      <c r="N45" s="124">
        <v>1</v>
      </c>
      <c r="O45" s="124">
        <v>0</v>
      </c>
      <c r="P45" s="124">
        <v>0</v>
      </c>
      <c r="Q45" s="124">
        <v>1</v>
      </c>
      <c r="R45" s="124">
        <v>0</v>
      </c>
      <c r="S45" s="126">
        <v>0</v>
      </c>
      <c r="T45" s="123">
        <v>3643</v>
      </c>
      <c r="U45" s="124">
        <v>223</v>
      </c>
      <c r="V45" s="124">
        <v>0</v>
      </c>
      <c r="W45" s="124">
        <v>0</v>
      </c>
      <c r="X45" s="124">
        <v>223</v>
      </c>
      <c r="Y45" s="124">
        <v>0</v>
      </c>
      <c r="Z45" s="124">
        <v>0</v>
      </c>
    </row>
    <row r="46" spans="1:26">
      <c r="A46" s="109">
        <v>420</v>
      </c>
      <c r="B46" s="133" t="s">
        <v>57</v>
      </c>
      <c r="C46" s="123">
        <v>2</v>
      </c>
      <c r="D46" s="124">
        <v>2</v>
      </c>
      <c r="E46" s="124">
        <v>0</v>
      </c>
      <c r="F46" s="124">
        <v>0</v>
      </c>
      <c r="G46" s="125">
        <v>0</v>
      </c>
      <c r="H46" s="123">
        <v>1</v>
      </c>
      <c r="I46" s="124">
        <v>1</v>
      </c>
      <c r="J46" s="124">
        <v>1</v>
      </c>
      <c r="K46" s="124">
        <v>0</v>
      </c>
      <c r="L46" s="126">
        <v>0</v>
      </c>
      <c r="M46" s="127">
        <v>2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6">
        <v>0</v>
      </c>
      <c r="T46" s="123">
        <v>290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</row>
    <row r="47" spans="1:26">
      <c r="A47" s="105">
        <v>423</v>
      </c>
      <c r="B47" s="122" t="s">
        <v>58</v>
      </c>
      <c r="C47" s="123">
        <v>2</v>
      </c>
      <c r="D47" s="124">
        <v>2</v>
      </c>
      <c r="E47" s="124">
        <v>0</v>
      </c>
      <c r="F47" s="124">
        <v>0</v>
      </c>
      <c r="G47" s="125">
        <v>0</v>
      </c>
      <c r="H47" s="123">
        <v>1</v>
      </c>
      <c r="I47" s="124">
        <v>1</v>
      </c>
      <c r="J47" s="124">
        <v>1</v>
      </c>
      <c r="K47" s="124">
        <v>0</v>
      </c>
      <c r="L47" s="126">
        <v>0</v>
      </c>
      <c r="M47" s="127">
        <v>2</v>
      </c>
      <c r="N47" s="124">
        <v>0</v>
      </c>
      <c r="O47" s="124">
        <v>0</v>
      </c>
      <c r="P47" s="124">
        <v>0</v>
      </c>
      <c r="Q47" s="124">
        <v>0</v>
      </c>
      <c r="R47" s="124">
        <v>0</v>
      </c>
      <c r="S47" s="126">
        <v>0</v>
      </c>
      <c r="T47" s="123">
        <v>290</v>
      </c>
      <c r="U47" s="124">
        <v>0</v>
      </c>
      <c r="V47" s="124">
        <v>0</v>
      </c>
      <c r="W47" s="124">
        <v>0</v>
      </c>
      <c r="X47" s="124">
        <v>0</v>
      </c>
      <c r="Y47" s="124">
        <v>0</v>
      </c>
      <c r="Z47" s="124">
        <v>0</v>
      </c>
    </row>
    <row r="48" spans="1:26">
      <c r="A48" s="105">
        <v>424</v>
      </c>
      <c r="B48" s="122" t="s">
        <v>59</v>
      </c>
      <c r="C48" s="123">
        <v>0</v>
      </c>
      <c r="D48" s="124">
        <v>0</v>
      </c>
      <c r="E48" s="124">
        <v>0</v>
      </c>
      <c r="F48" s="124">
        <v>0</v>
      </c>
      <c r="G48" s="125">
        <v>0</v>
      </c>
      <c r="H48" s="123">
        <v>0</v>
      </c>
      <c r="I48" s="124">
        <v>0</v>
      </c>
      <c r="J48" s="124">
        <v>0</v>
      </c>
      <c r="K48" s="124">
        <v>0</v>
      </c>
      <c r="L48" s="126">
        <v>0</v>
      </c>
      <c r="M48" s="127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6">
        <v>0</v>
      </c>
      <c r="T48" s="123">
        <v>0</v>
      </c>
      <c r="U48" s="124">
        <v>0</v>
      </c>
      <c r="V48" s="124">
        <v>0</v>
      </c>
      <c r="W48" s="124">
        <v>0</v>
      </c>
      <c r="X48" s="124">
        <v>0</v>
      </c>
      <c r="Y48" s="124">
        <v>0</v>
      </c>
      <c r="Z48" s="124">
        <v>0</v>
      </c>
    </row>
    <row r="49" spans="1:26">
      <c r="A49" s="105">
        <v>425</v>
      </c>
      <c r="B49" s="122" t="s">
        <v>60</v>
      </c>
      <c r="C49" s="123">
        <v>0</v>
      </c>
      <c r="D49" s="124">
        <v>0</v>
      </c>
      <c r="E49" s="124">
        <v>0</v>
      </c>
      <c r="F49" s="124">
        <v>0</v>
      </c>
      <c r="G49" s="125">
        <v>0</v>
      </c>
      <c r="H49" s="123">
        <v>0</v>
      </c>
      <c r="I49" s="124">
        <v>0</v>
      </c>
      <c r="J49" s="124">
        <v>0</v>
      </c>
      <c r="K49" s="124">
        <v>0</v>
      </c>
      <c r="L49" s="126">
        <v>0</v>
      </c>
      <c r="M49" s="127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6">
        <v>0</v>
      </c>
      <c r="T49" s="123">
        <v>0</v>
      </c>
      <c r="U49" s="124">
        <v>0</v>
      </c>
      <c r="V49" s="124">
        <v>0</v>
      </c>
      <c r="W49" s="124">
        <v>0</v>
      </c>
      <c r="X49" s="124">
        <v>0</v>
      </c>
      <c r="Y49" s="124">
        <v>0</v>
      </c>
      <c r="Z49" s="124">
        <v>0</v>
      </c>
    </row>
    <row r="50" spans="1:26">
      <c r="A50" s="105">
        <v>426</v>
      </c>
      <c r="B50" s="122" t="s">
        <v>61</v>
      </c>
      <c r="C50" s="123">
        <v>0</v>
      </c>
      <c r="D50" s="124">
        <v>0</v>
      </c>
      <c r="E50" s="124">
        <v>0</v>
      </c>
      <c r="F50" s="124">
        <v>0</v>
      </c>
      <c r="G50" s="125">
        <v>0</v>
      </c>
      <c r="H50" s="123">
        <v>0</v>
      </c>
      <c r="I50" s="124">
        <v>0</v>
      </c>
      <c r="J50" s="124">
        <v>0</v>
      </c>
      <c r="K50" s="124">
        <v>0</v>
      </c>
      <c r="L50" s="126">
        <v>0</v>
      </c>
      <c r="M50" s="127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6">
        <v>0</v>
      </c>
      <c r="T50" s="123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</row>
    <row r="51" spans="1:26">
      <c r="A51" s="109">
        <v>440</v>
      </c>
      <c r="B51" s="133" t="s">
        <v>62</v>
      </c>
      <c r="C51" s="123">
        <v>39</v>
      </c>
      <c r="D51" s="124">
        <v>23</v>
      </c>
      <c r="E51" s="124">
        <v>15</v>
      </c>
      <c r="F51" s="124">
        <v>1</v>
      </c>
      <c r="G51" s="125">
        <v>0</v>
      </c>
      <c r="H51" s="123">
        <v>37</v>
      </c>
      <c r="I51" s="124">
        <v>2</v>
      </c>
      <c r="J51" s="124">
        <v>2</v>
      </c>
      <c r="K51" s="124">
        <v>0</v>
      </c>
      <c r="L51" s="126">
        <v>0</v>
      </c>
      <c r="M51" s="127">
        <v>39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6">
        <v>0</v>
      </c>
      <c r="T51" s="123">
        <v>4281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0</v>
      </c>
    </row>
    <row r="52" spans="1:26">
      <c r="A52" s="105">
        <v>441</v>
      </c>
      <c r="B52" s="122" t="s">
        <v>63</v>
      </c>
      <c r="C52" s="123">
        <v>2</v>
      </c>
      <c r="D52" s="124">
        <v>2</v>
      </c>
      <c r="E52" s="124">
        <v>0</v>
      </c>
      <c r="F52" s="124">
        <v>0</v>
      </c>
      <c r="G52" s="125">
        <v>0</v>
      </c>
      <c r="H52" s="123">
        <v>2</v>
      </c>
      <c r="I52" s="124">
        <v>0</v>
      </c>
      <c r="J52" s="124">
        <v>0</v>
      </c>
      <c r="K52" s="124">
        <v>0</v>
      </c>
      <c r="L52" s="126">
        <v>0</v>
      </c>
      <c r="M52" s="127">
        <v>2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6">
        <v>0</v>
      </c>
      <c r="T52" s="123">
        <v>388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</row>
    <row r="53" spans="1:26">
      <c r="A53" s="105">
        <v>442</v>
      </c>
      <c r="B53" s="122" t="s">
        <v>64</v>
      </c>
      <c r="C53" s="123">
        <v>23</v>
      </c>
      <c r="D53" s="124">
        <v>9</v>
      </c>
      <c r="E53" s="124">
        <v>14</v>
      </c>
      <c r="F53" s="124">
        <v>0</v>
      </c>
      <c r="G53" s="125">
        <v>0</v>
      </c>
      <c r="H53" s="123">
        <v>22</v>
      </c>
      <c r="I53" s="124">
        <v>1</v>
      </c>
      <c r="J53" s="124">
        <v>1</v>
      </c>
      <c r="K53" s="124">
        <v>0</v>
      </c>
      <c r="L53" s="126">
        <v>0</v>
      </c>
      <c r="M53" s="127">
        <v>23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6">
        <v>0</v>
      </c>
      <c r="T53" s="123">
        <v>2127</v>
      </c>
      <c r="U53" s="124">
        <v>0</v>
      </c>
      <c r="V53" s="124">
        <v>0</v>
      </c>
      <c r="W53" s="124">
        <v>0</v>
      </c>
      <c r="X53" s="124">
        <v>0</v>
      </c>
      <c r="Y53" s="124">
        <v>0</v>
      </c>
      <c r="Z53" s="124">
        <v>0</v>
      </c>
    </row>
    <row r="54" spans="1:26">
      <c r="A54" s="105">
        <v>443</v>
      </c>
      <c r="B54" s="122" t="s">
        <v>65</v>
      </c>
      <c r="C54" s="123">
        <v>2</v>
      </c>
      <c r="D54" s="124">
        <v>2</v>
      </c>
      <c r="E54" s="124">
        <v>0</v>
      </c>
      <c r="F54" s="124">
        <v>0</v>
      </c>
      <c r="G54" s="125">
        <v>0</v>
      </c>
      <c r="H54" s="123">
        <v>2</v>
      </c>
      <c r="I54" s="124">
        <v>0</v>
      </c>
      <c r="J54" s="124">
        <v>0</v>
      </c>
      <c r="K54" s="124">
        <v>0</v>
      </c>
      <c r="L54" s="126">
        <v>0</v>
      </c>
      <c r="M54" s="127">
        <v>2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6">
        <v>0</v>
      </c>
      <c r="T54" s="123">
        <v>211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</row>
    <row r="55" spans="1:26">
      <c r="A55" s="105">
        <v>445</v>
      </c>
      <c r="B55" s="122" t="s">
        <v>66</v>
      </c>
      <c r="C55" s="123">
        <v>7</v>
      </c>
      <c r="D55" s="124">
        <v>6</v>
      </c>
      <c r="E55" s="124">
        <v>0</v>
      </c>
      <c r="F55" s="124">
        <v>1</v>
      </c>
      <c r="G55" s="125">
        <v>0</v>
      </c>
      <c r="H55" s="123">
        <v>7</v>
      </c>
      <c r="I55" s="124">
        <v>0</v>
      </c>
      <c r="J55" s="124">
        <v>0</v>
      </c>
      <c r="K55" s="124">
        <v>0</v>
      </c>
      <c r="L55" s="126">
        <v>0</v>
      </c>
      <c r="M55" s="127">
        <v>7</v>
      </c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6">
        <v>0</v>
      </c>
      <c r="T55" s="123">
        <v>1003</v>
      </c>
      <c r="U55" s="124">
        <v>0</v>
      </c>
      <c r="V55" s="124">
        <v>0</v>
      </c>
      <c r="W55" s="124">
        <v>0</v>
      </c>
      <c r="X55" s="124">
        <v>0</v>
      </c>
      <c r="Y55" s="124">
        <v>0</v>
      </c>
      <c r="Z55" s="124">
        <v>0</v>
      </c>
    </row>
    <row r="56" spans="1:26">
      <c r="A56" s="105">
        <v>447</v>
      </c>
      <c r="B56" s="122" t="s">
        <v>67</v>
      </c>
      <c r="C56" s="123">
        <v>5</v>
      </c>
      <c r="D56" s="124">
        <v>4</v>
      </c>
      <c r="E56" s="124">
        <v>1</v>
      </c>
      <c r="F56" s="124">
        <v>0</v>
      </c>
      <c r="G56" s="125">
        <v>0</v>
      </c>
      <c r="H56" s="123">
        <v>4</v>
      </c>
      <c r="I56" s="124">
        <v>1</v>
      </c>
      <c r="J56" s="124">
        <v>1</v>
      </c>
      <c r="K56" s="124">
        <v>0</v>
      </c>
      <c r="L56" s="126">
        <v>0</v>
      </c>
      <c r="M56" s="127">
        <v>5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6">
        <v>0</v>
      </c>
      <c r="T56" s="123">
        <v>552</v>
      </c>
      <c r="U56" s="124">
        <v>0</v>
      </c>
      <c r="V56" s="124">
        <v>0</v>
      </c>
      <c r="W56" s="124">
        <v>0</v>
      </c>
      <c r="X56" s="124">
        <v>0</v>
      </c>
      <c r="Y56" s="124">
        <v>0</v>
      </c>
      <c r="Z56" s="124">
        <v>0</v>
      </c>
    </row>
    <row r="57" spans="1:26">
      <c r="A57" s="111">
        <v>450</v>
      </c>
      <c r="B57" s="136" t="s">
        <v>68</v>
      </c>
      <c r="C57" s="137">
        <v>0</v>
      </c>
      <c r="D57" s="138">
        <v>0</v>
      </c>
      <c r="E57" s="138">
        <v>0</v>
      </c>
      <c r="F57" s="138">
        <v>0</v>
      </c>
      <c r="G57" s="139">
        <v>0</v>
      </c>
      <c r="H57" s="137">
        <v>0</v>
      </c>
      <c r="I57" s="138">
        <v>0</v>
      </c>
      <c r="J57" s="138">
        <v>0</v>
      </c>
      <c r="K57" s="138">
        <v>0</v>
      </c>
      <c r="L57" s="140">
        <v>0</v>
      </c>
      <c r="M57" s="141">
        <v>0</v>
      </c>
      <c r="N57" s="138">
        <v>0</v>
      </c>
      <c r="O57" s="138">
        <v>0</v>
      </c>
      <c r="P57" s="138">
        <v>0</v>
      </c>
      <c r="Q57" s="138">
        <v>0</v>
      </c>
      <c r="R57" s="138">
        <v>0</v>
      </c>
      <c r="S57" s="140">
        <v>0</v>
      </c>
      <c r="T57" s="137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</row>
  </sheetData>
  <mergeCells count="10">
    <mergeCell ref="A4:B6"/>
    <mergeCell ref="A2:G2"/>
    <mergeCell ref="T4:Z4"/>
    <mergeCell ref="D5:G5"/>
    <mergeCell ref="H5:L5"/>
    <mergeCell ref="M5:S5"/>
    <mergeCell ref="T5:Z5"/>
    <mergeCell ref="C4:S4"/>
    <mergeCell ref="C5:C6"/>
    <mergeCell ref="H1:U2"/>
  </mergeCells>
  <phoneticPr fontId="2"/>
  <pageMargins left="0" right="0" top="0" bottom="0" header="0" footer="0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outlinePr summaryBelow="0"/>
  </sheetPr>
  <dimension ref="A1:AC65"/>
  <sheetViews>
    <sheetView view="pageBreakPreview" topLeftCell="A2" zoomScaleNormal="100" zoomScaleSheetLayoutView="100" workbookViewId="0">
      <selection activeCell="A5" sqref="A5"/>
    </sheetView>
  </sheetViews>
  <sheetFormatPr defaultColWidth="10" defaultRowHeight="16.5" customHeight="1"/>
  <cols>
    <col min="1" max="1" width="5.25" style="1" customWidth="1"/>
    <col min="2" max="16384" width="10" style="1"/>
  </cols>
  <sheetData>
    <row r="1" spans="1:29" ht="16.5" customHeight="1">
      <c r="I1" s="231" t="s">
        <v>109</v>
      </c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9" ht="16.5" customHeight="1">
      <c r="A2" s="2" t="s">
        <v>0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9" ht="16.5" customHeight="1">
      <c r="A3" s="2" t="s">
        <v>84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9" ht="16.5" customHeight="1">
      <c r="A4" s="54" t="s">
        <v>178</v>
      </c>
    </row>
    <row r="5" spans="1:29" ht="16.5" customHeight="1">
      <c r="A5" s="2"/>
    </row>
    <row r="6" spans="1:29" ht="16.5" customHeight="1">
      <c r="A6" s="209" t="s">
        <v>83</v>
      </c>
      <c r="B6" s="210"/>
      <c r="C6" s="232" t="s">
        <v>81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4"/>
    </row>
    <row r="7" spans="1:29" ht="16.5" customHeight="1">
      <c r="A7" s="211"/>
      <c r="B7" s="212"/>
      <c r="C7" s="232" t="s">
        <v>79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4"/>
      <c r="V7" s="232" t="s">
        <v>80</v>
      </c>
      <c r="W7" s="233"/>
      <c r="X7" s="233"/>
      <c r="Y7" s="233"/>
      <c r="Z7" s="233"/>
      <c r="AA7" s="233"/>
      <c r="AB7" s="233"/>
      <c r="AC7" s="234"/>
    </row>
    <row r="8" spans="1:29" ht="26.25" customHeight="1" thickBot="1">
      <c r="A8" s="213"/>
      <c r="B8" s="214"/>
      <c r="C8" s="22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21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21" t="s">
        <v>17</v>
      </c>
      <c r="T8" s="3" t="s">
        <v>18</v>
      </c>
      <c r="U8" s="21" t="s">
        <v>19</v>
      </c>
      <c r="V8" s="3" t="s">
        <v>69</v>
      </c>
      <c r="W8" s="3" t="s">
        <v>70</v>
      </c>
      <c r="X8" s="3" t="s">
        <v>71</v>
      </c>
      <c r="Y8" s="3" t="s">
        <v>72</v>
      </c>
      <c r="Z8" s="3" t="s">
        <v>73</v>
      </c>
      <c r="AA8" s="3" t="s">
        <v>74</v>
      </c>
      <c r="AB8" s="3" t="s">
        <v>75</v>
      </c>
      <c r="AC8" s="3" t="s">
        <v>76</v>
      </c>
    </row>
    <row r="9" spans="1:29" ht="16.5" customHeight="1" thickTop="1">
      <c r="A9" s="10"/>
      <c r="B9" s="4" t="s">
        <v>20</v>
      </c>
      <c r="C9" s="258">
        <v>98043</v>
      </c>
      <c r="D9" s="258">
        <v>49261</v>
      </c>
      <c r="E9" s="258">
        <v>2552</v>
      </c>
      <c r="F9" s="258">
        <v>1472</v>
      </c>
      <c r="G9" s="258">
        <v>3443</v>
      </c>
      <c r="H9" s="258">
        <v>0</v>
      </c>
      <c r="I9" s="258">
        <v>5692</v>
      </c>
      <c r="J9" s="258">
        <v>0</v>
      </c>
      <c r="K9" s="258">
        <v>0</v>
      </c>
      <c r="L9" s="258">
        <v>5242</v>
      </c>
      <c r="M9" s="258">
        <v>3528</v>
      </c>
      <c r="N9" s="258">
        <v>769</v>
      </c>
      <c r="O9" s="258">
        <v>6115</v>
      </c>
      <c r="P9" s="258">
        <v>0</v>
      </c>
      <c r="Q9" s="258">
        <v>1512</v>
      </c>
      <c r="R9" s="258">
        <v>14276</v>
      </c>
      <c r="S9" s="258">
        <v>430</v>
      </c>
      <c r="T9" s="258">
        <v>243</v>
      </c>
      <c r="U9" s="258">
        <v>3508</v>
      </c>
      <c r="V9" s="258">
        <v>98043</v>
      </c>
      <c r="W9" s="258">
        <v>55446</v>
      </c>
      <c r="X9" s="258">
        <v>42597</v>
      </c>
      <c r="Y9" s="258">
        <v>0</v>
      </c>
      <c r="Z9" s="258">
        <v>7409</v>
      </c>
      <c r="AA9" s="258">
        <v>34755</v>
      </c>
      <c r="AB9" s="258">
        <v>0</v>
      </c>
      <c r="AC9" s="258">
        <v>433</v>
      </c>
    </row>
    <row r="10" spans="1:29" ht="16.5" customHeight="1">
      <c r="A10" s="10"/>
      <c r="B10" s="4" t="s">
        <v>21</v>
      </c>
      <c r="C10" s="258">
        <v>80005</v>
      </c>
      <c r="D10" s="258">
        <v>39512</v>
      </c>
      <c r="E10" s="258">
        <v>2552</v>
      </c>
      <c r="F10" s="258">
        <v>1304</v>
      </c>
      <c r="G10" s="258">
        <v>2549</v>
      </c>
      <c r="H10" s="258">
        <v>0</v>
      </c>
      <c r="I10" s="258">
        <v>1170</v>
      </c>
      <c r="J10" s="258">
        <v>0</v>
      </c>
      <c r="K10" s="258">
        <v>0</v>
      </c>
      <c r="L10" s="258">
        <v>5242</v>
      </c>
      <c r="M10" s="258">
        <v>3528</v>
      </c>
      <c r="N10" s="258">
        <v>769</v>
      </c>
      <c r="O10" s="258">
        <v>6115</v>
      </c>
      <c r="P10" s="258">
        <v>0</v>
      </c>
      <c r="Q10" s="258">
        <v>1424</v>
      </c>
      <c r="R10" s="258">
        <v>12421</v>
      </c>
      <c r="S10" s="258">
        <v>430</v>
      </c>
      <c r="T10" s="258">
        <v>199</v>
      </c>
      <c r="U10" s="258">
        <v>2790</v>
      </c>
      <c r="V10" s="258">
        <v>80005</v>
      </c>
      <c r="W10" s="258">
        <v>43669</v>
      </c>
      <c r="X10" s="258">
        <v>36336</v>
      </c>
      <c r="Y10" s="258">
        <v>0</v>
      </c>
      <c r="Z10" s="258">
        <v>7409</v>
      </c>
      <c r="AA10" s="258">
        <v>28507</v>
      </c>
      <c r="AB10" s="258">
        <v>0</v>
      </c>
      <c r="AC10" s="258">
        <v>420</v>
      </c>
    </row>
    <row r="11" spans="1:29" ht="16.5" customHeight="1">
      <c r="A11" s="11"/>
      <c r="B11" s="6" t="s">
        <v>22</v>
      </c>
      <c r="C11" s="259">
        <v>18038</v>
      </c>
      <c r="D11" s="259">
        <v>9749</v>
      </c>
      <c r="E11" s="259">
        <v>0</v>
      </c>
      <c r="F11" s="259">
        <v>168</v>
      </c>
      <c r="G11" s="259">
        <v>894</v>
      </c>
      <c r="H11" s="259">
        <v>0</v>
      </c>
      <c r="I11" s="259">
        <v>4522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0</v>
      </c>
      <c r="Q11" s="259">
        <v>88</v>
      </c>
      <c r="R11" s="259">
        <v>1855</v>
      </c>
      <c r="S11" s="259">
        <v>0</v>
      </c>
      <c r="T11" s="259">
        <v>44</v>
      </c>
      <c r="U11" s="259">
        <v>718</v>
      </c>
      <c r="V11" s="259">
        <v>18038</v>
      </c>
      <c r="W11" s="259">
        <v>11777</v>
      </c>
      <c r="X11" s="259">
        <v>6261</v>
      </c>
      <c r="Y11" s="259">
        <v>0</v>
      </c>
      <c r="Z11" s="259">
        <v>0</v>
      </c>
      <c r="AA11" s="259">
        <v>6248</v>
      </c>
      <c r="AB11" s="259">
        <v>0</v>
      </c>
      <c r="AC11" s="259">
        <v>13</v>
      </c>
    </row>
    <row r="12" spans="1:29" ht="16.5" customHeight="1">
      <c r="A12" s="10">
        <v>201</v>
      </c>
      <c r="B12" s="4" t="s">
        <v>23</v>
      </c>
      <c r="C12" s="258">
        <v>30522</v>
      </c>
      <c r="D12" s="258">
        <v>13415</v>
      </c>
      <c r="E12" s="258">
        <v>622</v>
      </c>
      <c r="F12" s="258">
        <v>505</v>
      </c>
      <c r="G12" s="258">
        <v>172</v>
      </c>
      <c r="H12" s="258">
        <v>0</v>
      </c>
      <c r="I12" s="258">
        <v>153</v>
      </c>
      <c r="J12" s="258">
        <v>0</v>
      </c>
      <c r="K12" s="258">
        <v>0</v>
      </c>
      <c r="L12" s="258">
        <v>3699</v>
      </c>
      <c r="M12" s="258">
        <v>1555</v>
      </c>
      <c r="N12" s="258">
        <v>769</v>
      </c>
      <c r="O12" s="258">
        <v>6115</v>
      </c>
      <c r="P12" s="258">
        <v>0</v>
      </c>
      <c r="Q12" s="258">
        <v>231</v>
      </c>
      <c r="R12" s="258">
        <v>403</v>
      </c>
      <c r="S12" s="258">
        <v>93</v>
      </c>
      <c r="T12" s="258">
        <v>0</v>
      </c>
      <c r="U12" s="258">
        <v>2790</v>
      </c>
      <c r="V12" s="258">
        <v>30522</v>
      </c>
      <c r="W12" s="258">
        <v>11644</v>
      </c>
      <c r="X12" s="258">
        <v>18878</v>
      </c>
      <c r="Y12" s="258">
        <v>0</v>
      </c>
      <c r="Z12" s="258">
        <v>673</v>
      </c>
      <c r="AA12" s="258">
        <v>17994</v>
      </c>
      <c r="AB12" s="258">
        <v>0</v>
      </c>
      <c r="AC12" s="258">
        <v>211</v>
      </c>
    </row>
    <row r="13" spans="1:29" s="40" customFormat="1" ht="16.5" customHeight="1">
      <c r="A13" s="52">
        <v>202</v>
      </c>
      <c r="B13" s="53" t="s">
        <v>24</v>
      </c>
      <c r="C13" s="258">
        <v>19395</v>
      </c>
      <c r="D13" s="258">
        <v>7999</v>
      </c>
      <c r="E13" s="258">
        <v>298</v>
      </c>
      <c r="F13" s="258">
        <v>402</v>
      </c>
      <c r="G13" s="258">
        <v>0</v>
      </c>
      <c r="H13" s="258">
        <v>0</v>
      </c>
      <c r="I13" s="258">
        <v>711</v>
      </c>
      <c r="J13" s="258">
        <v>0</v>
      </c>
      <c r="K13" s="258">
        <v>0</v>
      </c>
      <c r="L13" s="258">
        <v>1386</v>
      </c>
      <c r="M13" s="258">
        <v>0</v>
      </c>
      <c r="N13" s="258">
        <v>0</v>
      </c>
      <c r="O13" s="258">
        <v>0</v>
      </c>
      <c r="P13" s="258">
        <v>0</v>
      </c>
      <c r="Q13" s="258">
        <v>96</v>
      </c>
      <c r="R13" s="258">
        <v>8503</v>
      </c>
      <c r="S13" s="258">
        <v>0</v>
      </c>
      <c r="T13" s="258">
        <v>0</v>
      </c>
      <c r="U13" s="258">
        <v>0</v>
      </c>
      <c r="V13" s="258">
        <v>19395</v>
      </c>
      <c r="W13" s="258">
        <v>9058</v>
      </c>
      <c r="X13" s="258">
        <v>10337</v>
      </c>
      <c r="Y13" s="258">
        <v>0</v>
      </c>
      <c r="Z13" s="258">
        <v>6736</v>
      </c>
      <c r="AA13" s="258">
        <v>3483</v>
      </c>
      <c r="AB13" s="258">
        <v>0</v>
      </c>
      <c r="AC13" s="258">
        <v>118</v>
      </c>
    </row>
    <row r="14" spans="1:29" ht="16.5" customHeight="1">
      <c r="A14" s="10">
        <v>203</v>
      </c>
      <c r="B14" s="4" t="s">
        <v>25</v>
      </c>
      <c r="C14" s="258">
        <v>13708</v>
      </c>
      <c r="D14" s="258">
        <v>9553</v>
      </c>
      <c r="E14" s="258">
        <v>1490</v>
      </c>
      <c r="F14" s="258">
        <v>155</v>
      </c>
      <c r="G14" s="258">
        <v>482</v>
      </c>
      <c r="H14" s="258">
        <v>0</v>
      </c>
      <c r="I14" s="258">
        <v>306</v>
      </c>
      <c r="J14" s="258">
        <v>0</v>
      </c>
      <c r="K14" s="258">
        <v>0</v>
      </c>
      <c r="L14" s="258">
        <v>157</v>
      </c>
      <c r="M14" s="258">
        <v>576</v>
      </c>
      <c r="N14" s="258">
        <v>0</v>
      </c>
      <c r="O14" s="258">
        <v>0</v>
      </c>
      <c r="P14" s="258">
        <v>0</v>
      </c>
      <c r="Q14" s="258">
        <v>0</v>
      </c>
      <c r="R14" s="258">
        <v>989</v>
      </c>
      <c r="S14" s="258">
        <v>0</v>
      </c>
      <c r="T14" s="258">
        <v>0</v>
      </c>
      <c r="U14" s="258">
        <v>0</v>
      </c>
      <c r="V14" s="258">
        <v>13708</v>
      </c>
      <c r="W14" s="258">
        <v>12161</v>
      </c>
      <c r="X14" s="258">
        <v>1547</v>
      </c>
      <c r="Y14" s="258">
        <v>0</v>
      </c>
      <c r="Z14" s="258">
        <v>0</v>
      </c>
      <c r="AA14" s="258">
        <v>1523</v>
      </c>
      <c r="AB14" s="258">
        <v>0</v>
      </c>
      <c r="AC14" s="258">
        <v>24</v>
      </c>
    </row>
    <row r="15" spans="1:29" ht="16.5" customHeight="1">
      <c r="A15" s="10">
        <v>204</v>
      </c>
      <c r="B15" s="4" t="s">
        <v>26</v>
      </c>
      <c r="C15" s="258">
        <v>1517</v>
      </c>
      <c r="D15" s="258">
        <v>1026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491</v>
      </c>
      <c r="S15" s="258">
        <v>0</v>
      </c>
      <c r="T15" s="258">
        <v>0</v>
      </c>
      <c r="U15" s="258">
        <v>0</v>
      </c>
      <c r="V15" s="258">
        <v>1517</v>
      </c>
      <c r="W15" s="258">
        <v>1517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</row>
    <row r="16" spans="1:29" ht="16.5" customHeight="1">
      <c r="A16" s="10">
        <v>205</v>
      </c>
      <c r="B16" s="4" t="s">
        <v>27</v>
      </c>
      <c r="C16" s="258">
        <v>1674</v>
      </c>
      <c r="D16" s="258">
        <v>1234</v>
      </c>
      <c r="E16" s="258">
        <v>142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99</v>
      </c>
      <c r="T16" s="258">
        <v>199</v>
      </c>
      <c r="U16" s="258">
        <v>0</v>
      </c>
      <c r="V16" s="258">
        <v>1674</v>
      </c>
      <c r="W16" s="258">
        <v>1674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</row>
    <row r="17" spans="1:29" ht="16.5" customHeight="1">
      <c r="A17" s="10">
        <v>206</v>
      </c>
      <c r="B17" s="4" t="s">
        <v>28</v>
      </c>
      <c r="C17" s="258">
        <v>2156</v>
      </c>
      <c r="D17" s="258">
        <v>1958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198</v>
      </c>
      <c r="S17" s="258">
        <v>0</v>
      </c>
      <c r="T17" s="258">
        <v>0</v>
      </c>
      <c r="U17" s="258">
        <v>0</v>
      </c>
      <c r="V17" s="258">
        <v>2156</v>
      </c>
      <c r="W17" s="258">
        <v>1978</v>
      </c>
      <c r="X17" s="258">
        <v>178</v>
      </c>
      <c r="Y17" s="258">
        <v>0</v>
      </c>
      <c r="Z17" s="258">
        <v>0</v>
      </c>
      <c r="AA17" s="258">
        <v>178</v>
      </c>
      <c r="AB17" s="258">
        <v>0</v>
      </c>
      <c r="AC17" s="258">
        <v>0</v>
      </c>
    </row>
    <row r="18" spans="1:29" ht="16.5" customHeight="1">
      <c r="A18" s="10">
        <v>207</v>
      </c>
      <c r="B18" s="4" t="s">
        <v>29</v>
      </c>
      <c r="C18" s="258">
        <v>4406</v>
      </c>
      <c r="D18" s="258">
        <v>1184</v>
      </c>
      <c r="E18" s="258">
        <v>0</v>
      </c>
      <c r="F18" s="258">
        <v>33</v>
      </c>
      <c r="G18" s="258">
        <v>50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1302</v>
      </c>
      <c r="N18" s="258">
        <v>0</v>
      </c>
      <c r="O18" s="258">
        <v>0</v>
      </c>
      <c r="P18" s="258">
        <v>0</v>
      </c>
      <c r="Q18" s="258">
        <v>0</v>
      </c>
      <c r="R18" s="258">
        <v>1837</v>
      </c>
      <c r="S18" s="258">
        <v>0</v>
      </c>
      <c r="T18" s="258">
        <v>0</v>
      </c>
      <c r="U18" s="258">
        <v>0</v>
      </c>
      <c r="V18" s="258">
        <v>4406</v>
      </c>
      <c r="W18" s="258">
        <v>1246</v>
      </c>
      <c r="X18" s="258">
        <v>3160</v>
      </c>
      <c r="Y18" s="258">
        <v>0</v>
      </c>
      <c r="Z18" s="258">
        <v>0</v>
      </c>
      <c r="AA18" s="258">
        <v>3139</v>
      </c>
      <c r="AB18" s="258">
        <v>0</v>
      </c>
      <c r="AC18" s="258">
        <v>21</v>
      </c>
    </row>
    <row r="19" spans="1:29" ht="16.5" customHeight="1">
      <c r="A19" s="10">
        <v>208</v>
      </c>
      <c r="B19" s="4" t="s">
        <v>30</v>
      </c>
      <c r="C19" s="258">
        <v>2647</v>
      </c>
      <c r="D19" s="258">
        <v>1008</v>
      </c>
      <c r="E19" s="258">
        <v>0</v>
      </c>
      <c r="F19" s="258">
        <v>209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95</v>
      </c>
      <c r="N19" s="258">
        <v>0</v>
      </c>
      <c r="O19" s="258">
        <v>0</v>
      </c>
      <c r="P19" s="258">
        <v>0</v>
      </c>
      <c r="Q19" s="258">
        <v>1097</v>
      </c>
      <c r="R19" s="258">
        <v>0</v>
      </c>
      <c r="S19" s="258">
        <v>238</v>
      </c>
      <c r="T19" s="258">
        <v>0</v>
      </c>
      <c r="U19" s="258">
        <v>0</v>
      </c>
      <c r="V19" s="258">
        <v>2647</v>
      </c>
      <c r="W19" s="258">
        <v>2280</v>
      </c>
      <c r="X19" s="258">
        <v>367</v>
      </c>
      <c r="Y19" s="258">
        <v>0</v>
      </c>
      <c r="Z19" s="258">
        <v>0</v>
      </c>
      <c r="AA19" s="258">
        <v>345</v>
      </c>
      <c r="AB19" s="258">
        <v>0</v>
      </c>
      <c r="AC19" s="258">
        <v>22</v>
      </c>
    </row>
    <row r="20" spans="1:29" ht="16.5" customHeight="1">
      <c r="A20" s="10">
        <v>209</v>
      </c>
      <c r="B20" s="4" t="s">
        <v>31</v>
      </c>
      <c r="C20" s="258">
        <v>1023</v>
      </c>
      <c r="D20" s="258">
        <v>1023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1023</v>
      </c>
      <c r="W20" s="258">
        <v>1023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</row>
    <row r="21" spans="1:29" ht="16.5" customHeight="1">
      <c r="A21" s="10">
        <v>210</v>
      </c>
      <c r="B21" s="4" t="s">
        <v>77</v>
      </c>
      <c r="C21" s="258">
        <v>2957</v>
      </c>
      <c r="D21" s="258">
        <v>1112</v>
      </c>
      <c r="E21" s="258">
        <v>0</v>
      </c>
      <c r="F21" s="258">
        <v>0</v>
      </c>
      <c r="G21" s="258">
        <v>1845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2957</v>
      </c>
      <c r="W21" s="258">
        <v>1088</v>
      </c>
      <c r="X21" s="258">
        <v>1869</v>
      </c>
      <c r="Y21" s="258">
        <v>0</v>
      </c>
      <c r="Z21" s="258">
        <v>0</v>
      </c>
      <c r="AA21" s="258">
        <v>1845</v>
      </c>
      <c r="AB21" s="258">
        <v>0</v>
      </c>
      <c r="AC21" s="258">
        <v>24</v>
      </c>
    </row>
    <row r="22" spans="1:29" ht="16.5" customHeight="1">
      <c r="A22" s="12">
        <v>300</v>
      </c>
      <c r="B22" s="8" t="s">
        <v>32</v>
      </c>
      <c r="C22" s="260">
        <v>825</v>
      </c>
      <c r="D22" s="260">
        <v>781</v>
      </c>
      <c r="E22" s="260">
        <v>0</v>
      </c>
      <c r="F22" s="260">
        <v>0</v>
      </c>
      <c r="G22" s="260">
        <v>0</v>
      </c>
      <c r="H22" s="260">
        <v>0</v>
      </c>
      <c r="I22" s="260">
        <v>0</v>
      </c>
      <c r="J22" s="260">
        <v>0</v>
      </c>
      <c r="K22" s="260">
        <v>0</v>
      </c>
      <c r="L22" s="260">
        <v>0</v>
      </c>
      <c r="M22" s="260">
        <v>0</v>
      </c>
      <c r="N22" s="260">
        <v>0</v>
      </c>
      <c r="O22" s="260">
        <v>0</v>
      </c>
      <c r="P22" s="260">
        <v>0</v>
      </c>
      <c r="Q22" s="260">
        <v>0</v>
      </c>
      <c r="R22" s="260">
        <v>0</v>
      </c>
      <c r="S22" s="260">
        <v>0</v>
      </c>
      <c r="T22" s="260">
        <v>44</v>
      </c>
      <c r="U22" s="260">
        <v>0</v>
      </c>
      <c r="V22" s="260">
        <v>825</v>
      </c>
      <c r="W22" s="260">
        <v>781</v>
      </c>
      <c r="X22" s="260">
        <v>44</v>
      </c>
      <c r="Y22" s="260">
        <v>0</v>
      </c>
      <c r="Z22" s="260">
        <v>0</v>
      </c>
      <c r="AA22" s="260">
        <v>44</v>
      </c>
      <c r="AB22" s="260">
        <v>0</v>
      </c>
      <c r="AC22" s="260">
        <v>0</v>
      </c>
    </row>
    <row r="23" spans="1:29" ht="16.5" customHeight="1">
      <c r="A23" s="10">
        <v>301</v>
      </c>
      <c r="B23" s="4" t="s">
        <v>33</v>
      </c>
      <c r="C23" s="258">
        <v>594</v>
      </c>
      <c r="D23" s="258">
        <v>550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44</v>
      </c>
      <c r="U23" s="258">
        <v>0</v>
      </c>
      <c r="V23" s="258">
        <v>594</v>
      </c>
      <c r="W23" s="258">
        <v>550</v>
      </c>
      <c r="X23" s="258">
        <v>44</v>
      </c>
      <c r="Y23" s="258">
        <v>0</v>
      </c>
      <c r="Z23" s="258">
        <v>0</v>
      </c>
      <c r="AA23" s="258">
        <v>44</v>
      </c>
      <c r="AB23" s="258">
        <v>0</v>
      </c>
      <c r="AC23" s="258">
        <v>0</v>
      </c>
    </row>
    <row r="24" spans="1:29" ht="16.5" customHeight="1">
      <c r="A24" s="10">
        <v>303</v>
      </c>
      <c r="B24" s="4" t="s">
        <v>34</v>
      </c>
      <c r="C24" s="258">
        <v>0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</row>
    <row r="25" spans="1:29" ht="16.5" customHeight="1">
      <c r="A25" s="10">
        <v>304</v>
      </c>
      <c r="B25" s="4" t="s">
        <v>35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0</v>
      </c>
      <c r="X25" s="258">
        <v>0</v>
      </c>
      <c r="Y25" s="258">
        <v>0</v>
      </c>
      <c r="Z25" s="258">
        <v>0</v>
      </c>
      <c r="AA25" s="258">
        <v>0</v>
      </c>
      <c r="AB25" s="258">
        <v>0</v>
      </c>
      <c r="AC25" s="258">
        <v>0</v>
      </c>
    </row>
    <row r="26" spans="1:29" ht="16.5" customHeight="1">
      <c r="A26" s="10">
        <v>307</v>
      </c>
      <c r="B26" s="4" t="s">
        <v>36</v>
      </c>
      <c r="C26" s="258">
        <v>231</v>
      </c>
      <c r="D26" s="258">
        <v>231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231</v>
      </c>
      <c r="W26" s="258">
        <v>231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</row>
    <row r="27" spans="1:29" ht="16.5" customHeight="1">
      <c r="A27" s="12">
        <v>320</v>
      </c>
      <c r="B27" s="8" t="s">
        <v>37</v>
      </c>
      <c r="C27" s="260">
        <v>108</v>
      </c>
      <c r="D27" s="260">
        <v>108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0">
        <v>0</v>
      </c>
      <c r="L27" s="260">
        <v>0</v>
      </c>
      <c r="M27" s="260">
        <v>0</v>
      </c>
      <c r="N27" s="260">
        <v>0</v>
      </c>
      <c r="O27" s="260">
        <v>0</v>
      </c>
      <c r="P27" s="260">
        <v>0</v>
      </c>
      <c r="Q27" s="260">
        <v>0</v>
      </c>
      <c r="R27" s="260">
        <v>0</v>
      </c>
      <c r="S27" s="260">
        <v>0</v>
      </c>
      <c r="T27" s="260">
        <v>0</v>
      </c>
      <c r="U27" s="260">
        <v>0</v>
      </c>
      <c r="V27" s="260">
        <v>108</v>
      </c>
      <c r="W27" s="260">
        <v>108</v>
      </c>
      <c r="X27" s="260">
        <v>0</v>
      </c>
      <c r="Y27" s="260">
        <v>0</v>
      </c>
      <c r="Z27" s="260">
        <v>0</v>
      </c>
      <c r="AA27" s="260">
        <v>0</v>
      </c>
      <c r="AB27" s="260">
        <v>0</v>
      </c>
      <c r="AC27" s="260">
        <v>0</v>
      </c>
    </row>
    <row r="28" spans="1:29" ht="16.5" customHeight="1">
      <c r="A28" s="10">
        <v>321</v>
      </c>
      <c r="B28" s="4" t="s">
        <v>38</v>
      </c>
      <c r="C28" s="258">
        <v>0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0</v>
      </c>
      <c r="V28" s="258">
        <v>0</v>
      </c>
      <c r="W28" s="258">
        <v>0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</row>
    <row r="29" spans="1:29" ht="16.5" customHeight="1">
      <c r="A29" s="10">
        <v>323</v>
      </c>
      <c r="B29" s="4" t="s">
        <v>39</v>
      </c>
      <c r="C29" s="258">
        <v>108</v>
      </c>
      <c r="D29" s="258">
        <v>108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108</v>
      </c>
      <c r="W29" s="258">
        <v>108</v>
      </c>
      <c r="X29" s="258">
        <v>0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</row>
    <row r="30" spans="1:29" ht="16.5" customHeight="1">
      <c r="A30" s="12">
        <v>340</v>
      </c>
      <c r="B30" s="8" t="s">
        <v>40</v>
      </c>
      <c r="C30" s="260">
        <v>0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  <c r="P30" s="260">
        <v>0</v>
      </c>
      <c r="Q30" s="260">
        <v>0</v>
      </c>
      <c r="R30" s="260">
        <v>0</v>
      </c>
      <c r="S30" s="260">
        <v>0</v>
      </c>
      <c r="T30" s="260">
        <v>0</v>
      </c>
      <c r="U30" s="260">
        <v>0</v>
      </c>
      <c r="V30" s="260">
        <v>0</v>
      </c>
      <c r="W30" s="260">
        <v>0</v>
      </c>
      <c r="X30" s="260">
        <v>0</v>
      </c>
      <c r="Y30" s="260">
        <v>0</v>
      </c>
      <c r="Z30" s="260">
        <v>0</v>
      </c>
      <c r="AA30" s="260">
        <v>0</v>
      </c>
      <c r="AB30" s="260">
        <v>0</v>
      </c>
      <c r="AC30" s="260">
        <v>0</v>
      </c>
    </row>
    <row r="31" spans="1:29" ht="16.5" customHeight="1">
      <c r="A31" s="10">
        <v>343</v>
      </c>
      <c r="B31" s="4" t="s">
        <v>41</v>
      </c>
      <c r="C31" s="258">
        <v>0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  <c r="U31" s="258">
        <v>0</v>
      </c>
      <c r="V31" s="258">
        <v>0</v>
      </c>
      <c r="W31" s="258">
        <v>0</v>
      </c>
      <c r="X31" s="258">
        <v>0</v>
      </c>
      <c r="Y31" s="258">
        <v>0</v>
      </c>
      <c r="Z31" s="258">
        <v>0</v>
      </c>
      <c r="AA31" s="258">
        <v>0</v>
      </c>
      <c r="AB31" s="258">
        <v>0</v>
      </c>
      <c r="AC31" s="258">
        <v>0</v>
      </c>
    </row>
    <row r="32" spans="1:29" ht="16.5" customHeight="1">
      <c r="A32" s="12">
        <v>360</v>
      </c>
      <c r="B32" s="8" t="s">
        <v>42</v>
      </c>
      <c r="C32" s="260">
        <v>976</v>
      </c>
      <c r="D32" s="260">
        <v>888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0">
        <v>0</v>
      </c>
      <c r="L32" s="260">
        <v>0</v>
      </c>
      <c r="M32" s="260">
        <v>0</v>
      </c>
      <c r="N32" s="260">
        <v>0</v>
      </c>
      <c r="O32" s="260">
        <v>0</v>
      </c>
      <c r="P32" s="260">
        <v>0</v>
      </c>
      <c r="Q32" s="260">
        <v>88</v>
      </c>
      <c r="R32" s="260">
        <v>0</v>
      </c>
      <c r="S32" s="260">
        <v>0</v>
      </c>
      <c r="T32" s="260">
        <v>0</v>
      </c>
      <c r="U32" s="260">
        <v>0</v>
      </c>
      <c r="V32" s="260">
        <v>976</v>
      </c>
      <c r="W32" s="260">
        <v>956</v>
      </c>
      <c r="X32" s="260">
        <v>20</v>
      </c>
      <c r="Y32" s="260">
        <v>0</v>
      </c>
      <c r="Z32" s="260">
        <v>0</v>
      </c>
      <c r="AA32" s="260">
        <v>20</v>
      </c>
      <c r="AB32" s="260">
        <v>0</v>
      </c>
      <c r="AC32" s="260">
        <v>0</v>
      </c>
    </row>
    <row r="33" spans="1:29" ht="16.5" customHeight="1">
      <c r="A33" s="10">
        <v>361</v>
      </c>
      <c r="B33" s="4" t="s">
        <v>43</v>
      </c>
      <c r="C33" s="258">
        <v>712</v>
      </c>
      <c r="D33" s="258">
        <v>624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88</v>
      </c>
      <c r="R33" s="258">
        <v>0</v>
      </c>
      <c r="S33" s="258">
        <v>0</v>
      </c>
      <c r="T33" s="258">
        <v>0</v>
      </c>
      <c r="U33" s="258">
        <v>0</v>
      </c>
      <c r="V33" s="258">
        <v>712</v>
      </c>
      <c r="W33" s="258">
        <v>692</v>
      </c>
      <c r="X33" s="258">
        <v>20</v>
      </c>
      <c r="Y33" s="258">
        <v>0</v>
      </c>
      <c r="Z33" s="258">
        <v>0</v>
      </c>
      <c r="AA33" s="258">
        <v>20</v>
      </c>
      <c r="AB33" s="258">
        <v>0</v>
      </c>
      <c r="AC33" s="258">
        <v>0</v>
      </c>
    </row>
    <row r="34" spans="1:29" ht="16.5" customHeight="1">
      <c r="A34" s="10">
        <v>362</v>
      </c>
      <c r="B34" s="4" t="s">
        <v>44</v>
      </c>
      <c r="C34" s="258">
        <v>127</v>
      </c>
      <c r="D34" s="258">
        <v>127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127</v>
      </c>
      <c r="W34" s="258">
        <v>127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</row>
    <row r="35" spans="1:29" ht="16.5" customHeight="1">
      <c r="A35" s="10">
        <v>367</v>
      </c>
      <c r="B35" s="4" t="s">
        <v>45</v>
      </c>
      <c r="C35" s="258">
        <v>137</v>
      </c>
      <c r="D35" s="258">
        <v>137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137</v>
      </c>
      <c r="W35" s="258">
        <v>137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</row>
    <row r="36" spans="1:29" ht="16.5" customHeight="1">
      <c r="A36" s="12">
        <v>380</v>
      </c>
      <c r="B36" s="8" t="s">
        <v>46</v>
      </c>
      <c r="C36" s="260">
        <v>807</v>
      </c>
      <c r="D36" s="260">
        <v>718</v>
      </c>
      <c r="E36" s="260">
        <v>0</v>
      </c>
      <c r="F36" s="260">
        <v>0</v>
      </c>
      <c r="G36" s="260">
        <v>89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0</v>
      </c>
      <c r="Q36" s="260">
        <v>0</v>
      </c>
      <c r="R36" s="260">
        <v>0</v>
      </c>
      <c r="S36" s="260">
        <v>0</v>
      </c>
      <c r="T36" s="260">
        <v>0</v>
      </c>
      <c r="U36" s="260">
        <v>0</v>
      </c>
      <c r="V36" s="260">
        <v>807</v>
      </c>
      <c r="W36" s="260">
        <v>655</v>
      </c>
      <c r="X36" s="260">
        <v>152</v>
      </c>
      <c r="Y36" s="260">
        <v>0</v>
      </c>
      <c r="Z36" s="260">
        <v>0</v>
      </c>
      <c r="AA36" s="260">
        <v>139</v>
      </c>
      <c r="AB36" s="260">
        <v>0</v>
      </c>
      <c r="AC36" s="260">
        <v>13</v>
      </c>
    </row>
    <row r="37" spans="1:29" ht="16.5" customHeight="1">
      <c r="A37" s="10">
        <v>381</v>
      </c>
      <c r="B37" s="4" t="s">
        <v>47</v>
      </c>
      <c r="C37" s="258">
        <v>807</v>
      </c>
      <c r="D37" s="258">
        <v>718</v>
      </c>
      <c r="E37" s="258">
        <v>0</v>
      </c>
      <c r="F37" s="258">
        <v>0</v>
      </c>
      <c r="G37" s="258">
        <v>89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807</v>
      </c>
      <c r="W37" s="258">
        <v>655</v>
      </c>
      <c r="X37" s="258">
        <v>152</v>
      </c>
      <c r="Y37" s="258">
        <v>0</v>
      </c>
      <c r="Z37" s="258">
        <v>0</v>
      </c>
      <c r="AA37" s="258">
        <v>139</v>
      </c>
      <c r="AB37" s="258">
        <v>0</v>
      </c>
      <c r="AC37" s="258">
        <v>13</v>
      </c>
    </row>
    <row r="38" spans="1:29" ht="16.5" customHeight="1">
      <c r="A38" s="10">
        <v>384</v>
      </c>
      <c r="B38" s="4" t="s">
        <v>48</v>
      </c>
      <c r="C38" s="258">
        <v>0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58">
        <v>0</v>
      </c>
      <c r="Z38" s="258">
        <v>0</v>
      </c>
      <c r="AA38" s="258">
        <v>0</v>
      </c>
      <c r="AB38" s="258">
        <v>0</v>
      </c>
      <c r="AC38" s="258">
        <v>0</v>
      </c>
    </row>
    <row r="39" spans="1:29" ht="16.5" customHeight="1">
      <c r="A39" s="10">
        <v>387</v>
      </c>
      <c r="B39" s="4" t="s">
        <v>49</v>
      </c>
      <c r="C39" s="258">
        <v>0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58">
        <v>0</v>
      </c>
      <c r="U39" s="258">
        <v>0</v>
      </c>
      <c r="V39" s="258">
        <v>0</v>
      </c>
      <c r="W39" s="258">
        <v>0</v>
      </c>
      <c r="X39" s="258">
        <v>0</v>
      </c>
      <c r="Y39" s="258">
        <v>0</v>
      </c>
      <c r="Z39" s="258">
        <v>0</v>
      </c>
      <c r="AA39" s="258">
        <v>0</v>
      </c>
      <c r="AB39" s="258">
        <v>0</v>
      </c>
      <c r="AC39" s="258">
        <v>0</v>
      </c>
    </row>
    <row r="40" spans="1:29" ht="16.5" customHeight="1">
      <c r="A40" s="12">
        <v>400</v>
      </c>
      <c r="B40" s="8" t="s">
        <v>50</v>
      </c>
      <c r="C40" s="260">
        <v>11878</v>
      </c>
      <c r="D40" s="260">
        <v>5659</v>
      </c>
      <c r="E40" s="260">
        <v>0</v>
      </c>
      <c r="F40" s="260">
        <v>0</v>
      </c>
      <c r="G40" s="260">
        <v>805</v>
      </c>
      <c r="H40" s="260">
        <v>0</v>
      </c>
      <c r="I40" s="260">
        <v>4522</v>
      </c>
      <c r="J40" s="260">
        <v>0</v>
      </c>
      <c r="K40" s="260">
        <v>0</v>
      </c>
      <c r="L40" s="260">
        <v>0</v>
      </c>
      <c r="M40" s="260">
        <v>0</v>
      </c>
      <c r="N40" s="260">
        <v>0</v>
      </c>
      <c r="O40" s="260">
        <v>0</v>
      </c>
      <c r="P40" s="260">
        <v>0</v>
      </c>
      <c r="Q40" s="260">
        <v>0</v>
      </c>
      <c r="R40" s="260">
        <v>174</v>
      </c>
      <c r="S40" s="260">
        <v>0</v>
      </c>
      <c r="T40" s="260">
        <v>0</v>
      </c>
      <c r="U40" s="260">
        <v>718</v>
      </c>
      <c r="V40" s="260">
        <v>11878</v>
      </c>
      <c r="W40" s="260">
        <v>5833</v>
      </c>
      <c r="X40" s="260">
        <v>6045</v>
      </c>
      <c r="Y40" s="260">
        <v>0</v>
      </c>
      <c r="Z40" s="260">
        <v>0</v>
      </c>
      <c r="AA40" s="260">
        <v>6045</v>
      </c>
      <c r="AB40" s="260">
        <v>0</v>
      </c>
      <c r="AC40" s="260">
        <v>0</v>
      </c>
    </row>
    <row r="41" spans="1:29" ht="16.5" customHeight="1">
      <c r="A41" s="10">
        <v>401</v>
      </c>
      <c r="B41" s="4" t="s">
        <v>51</v>
      </c>
      <c r="C41" s="258">
        <v>817</v>
      </c>
      <c r="D41" s="258">
        <v>817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0</v>
      </c>
      <c r="V41" s="258">
        <v>817</v>
      </c>
      <c r="W41" s="258">
        <v>697</v>
      </c>
      <c r="X41" s="258">
        <v>120</v>
      </c>
      <c r="Y41" s="258">
        <v>0</v>
      </c>
      <c r="Z41" s="258">
        <v>0</v>
      </c>
      <c r="AA41" s="258">
        <v>120</v>
      </c>
      <c r="AB41" s="258">
        <v>0</v>
      </c>
      <c r="AC41" s="258">
        <v>0</v>
      </c>
    </row>
    <row r="42" spans="1:29" ht="16.5" customHeight="1">
      <c r="A42" s="10">
        <v>402</v>
      </c>
      <c r="B42" s="4" t="s">
        <v>52</v>
      </c>
      <c r="C42" s="258">
        <v>179</v>
      </c>
      <c r="D42" s="258">
        <v>179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179</v>
      </c>
      <c r="W42" s="258">
        <v>179</v>
      </c>
      <c r="X42" s="258">
        <v>0</v>
      </c>
      <c r="Y42" s="258">
        <v>0</v>
      </c>
      <c r="Z42" s="258">
        <v>0</v>
      </c>
      <c r="AA42" s="258">
        <v>0</v>
      </c>
      <c r="AB42" s="258">
        <v>0</v>
      </c>
      <c r="AC42" s="258">
        <v>0</v>
      </c>
    </row>
    <row r="43" spans="1:29" ht="16.5" customHeight="1">
      <c r="A43" s="10">
        <v>405</v>
      </c>
      <c r="B43" s="4" t="s">
        <v>53</v>
      </c>
      <c r="C43" s="258">
        <v>1461</v>
      </c>
      <c r="D43" s="258">
        <v>1461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1461</v>
      </c>
      <c r="W43" s="258">
        <v>1461</v>
      </c>
      <c r="X43" s="258">
        <v>0</v>
      </c>
      <c r="Y43" s="258">
        <v>0</v>
      </c>
      <c r="Z43" s="258">
        <v>0</v>
      </c>
      <c r="AA43" s="258">
        <v>0</v>
      </c>
      <c r="AB43" s="258">
        <v>0</v>
      </c>
      <c r="AC43" s="258">
        <v>0</v>
      </c>
    </row>
    <row r="44" spans="1:29" ht="16.5" customHeight="1">
      <c r="A44" s="10">
        <v>406</v>
      </c>
      <c r="B44" s="4" t="s">
        <v>54</v>
      </c>
      <c r="C44" s="258">
        <v>92</v>
      </c>
      <c r="D44" s="258">
        <v>0</v>
      </c>
      <c r="E44" s="258">
        <v>0</v>
      </c>
      <c r="F44" s="258">
        <v>0</v>
      </c>
      <c r="G44" s="258">
        <v>92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  <c r="S44" s="258">
        <v>0</v>
      </c>
      <c r="T44" s="258">
        <v>0</v>
      </c>
      <c r="U44" s="258">
        <v>0</v>
      </c>
      <c r="V44" s="258">
        <v>92</v>
      </c>
      <c r="W44" s="258">
        <v>92</v>
      </c>
      <c r="X44" s="258">
        <v>0</v>
      </c>
      <c r="Y44" s="258">
        <v>0</v>
      </c>
      <c r="Z44" s="258">
        <v>0</v>
      </c>
      <c r="AA44" s="258">
        <v>0</v>
      </c>
      <c r="AB44" s="258">
        <v>0</v>
      </c>
      <c r="AC44" s="258">
        <v>0</v>
      </c>
    </row>
    <row r="45" spans="1:29" ht="16.5" customHeight="1">
      <c r="A45" s="10">
        <v>408</v>
      </c>
      <c r="B45" s="4" t="s">
        <v>55</v>
      </c>
      <c r="C45" s="258">
        <v>765</v>
      </c>
      <c r="D45" s="258">
        <v>297</v>
      </c>
      <c r="E45" s="258">
        <v>0</v>
      </c>
      <c r="F45" s="258">
        <v>0</v>
      </c>
      <c r="G45" s="258">
        <v>398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70</v>
      </c>
      <c r="S45" s="258">
        <v>0</v>
      </c>
      <c r="T45" s="258">
        <v>0</v>
      </c>
      <c r="U45" s="258">
        <v>0</v>
      </c>
      <c r="V45" s="258">
        <v>765</v>
      </c>
      <c r="W45" s="258">
        <v>566</v>
      </c>
      <c r="X45" s="258">
        <v>199</v>
      </c>
      <c r="Y45" s="258">
        <v>0</v>
      </c>
      <c r="Z45" s="258">
        <v>0</v>
      </c>
      <c r="AA45" s="258">
        <v>199</v>
      </c>
      <c r="AB45" s="258">
        <v>0</v>
      </c>
      <c r="AC45" s="258">
        <v>0</v>
      </c>
    </row>
    <row r="46" spans="1:29" ht="16.5" customHeight="1">
      <c r="A46" s="10">
        <v>411</v>
      </c>
      <c r="B46" s="4" t="s">
        <v>56</v>
      </c>
      <c r="C46" s="258">
        <v>5285</v>
      </c>
      <c r="D46" s="258">
        <v>763</v>
      </c>
      <c r="E46" s="258">
        <v>0</v>
      </c>
      <c r="F46" s="258">
        <v>0</v>
      </c>
      <c r="G46" s="258">
        <v>0</v>
      </c>
      <c r="H46" s="258">
        <v>0</v>
      </c>
      <c r="I46" s="258">
        <v>4522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5285</v>
      </c>
      <c r="W46" s="258">
        <v>471</v>
      </c>
      <c r="X46" s="258">
        <v>4814</v>
      </c>
      <c r="Y46" s="258">
        <v>0</v>
      </c>
      <c r="Z46" s="258">
        <v>0</v>
      </c>
      <c r="AA46" s="258">
        <v>4814</v>
      </c>
      <c r="AB46" s="258">
        <v>0</v>
      </c>
      <c r="AC46" s="258">
        <v>0</v>
      </c>
    </row>
    <row r="47" spans="1:29" s="48" customFormat="1" ht="16.5" customHeight="1">
      <c r="A47" s="52">
        <v>412</v>
      </c>
      <c r="B47" s="53" t="s">
        <v>108</v>
      </c>
      <c r="C47" s="258">
        <v>3279</v>
      </c>
      <c r="D47" s="258">
        <v>2142</v>
      </c>
      <c r="E47" s="258">
        <v>0</v>
      </c>
      <c r="F47" s="258">
        <v>0</v>
      </c>
      <c r="G47" s="258">
        <v>315</v>
      </c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258">
        <v>0</v>
      </c>
      <c r="P47" s="258">
        <v>0</v>
      </c>
      <c r="Q47" s="258">
        <v>0</v>
      </c>
      <c r="R47" s="258">
        <v>104</v>
      </c>
      <c r="S47" s="258">
        <v>0</v>
      </c>
      <c r="T47" s="258">
        <v>0</v>
      </c>
      <c r="U47" s="258">
        <v>718</v>
      </c>
      <c r="V47" s="258">
        <v>3279</v>
      </c>
      <c r="W47" s="258">
        <v>2367</v>
      </c>
      <c r="X47" s="258">
        <v>912</v>
      </c>
      <c r="Y47" s="258">
        <v>0</v>
      </c>
      <c r="Z47" s="258">
        <v>0</v>
      </c>
      <c r="AA47" s="258">
        <v>912</v>
      </c>
      <c r="AB47" s="258">
        <v>0</v>
      </c>
      <c r="AC47" s="258">
        <v>0</v>
      </c>
    </row>
    <row r="48" spans="1:29" ht="16.5" customHeight="1">
      <c r="A48" s="12">
        <v>420</v>
      </c>
      <c r="B48" s="8" t="s">
        <v>57</v>
      </c>
      <c r="C48" s="260">
        <v>169</v>
      </c>
      <c r="D48" s="260">
        <v>169</v>
      </c>
      <c r="E48" s="260">
        <v>0</v>
      </c>
      <c r="F48" s="260">
        <v>0</v>
      </c>
      <c r="G48" s="260">
        <v>0</v>
      </c>
      <c r="H48" s="260">
        <v>0</v>
      </c>
      <c r="I48" s="260">
        <v>0</v>
      </c>
      <c r="J48" s="260">
        <v>0</v>
      </c>
      <c r="K48" s="260">
        <v>0</v>
      </c>
      <c r="L48" s="260">
        <v>0</v>
      </c>
      <c r="M48" s="260">
        <v>0</v>
      </c>
      <c r="N48" s="260">
        <v>0</v>
      </c>
      <c r="O48" s="260">
        <v>0</v>
      </c>
      <c r="P48" s="260">
        <v>0</v>
      </c>
      <c r="Q48" s="260">
        <v>0</v>
      </c>
      <c r="R48" s="260">
        <v>0</v>
      </c>
      <c r="S48" s="260">
        <v>0</v>
      </c>
      <c r="T48" s="260">
        <v>0</v>
      </c>
      <c r="U48" s="260">
        <v>0</v>
      </c>
      <c r="V48" s="260">
        <v>169</v>
      </c>
      <c r="W48" s="260">
        <v>169</v>
      </c>
      <c r="X48" s="260">
        <v>0</v>
      </c>
      <c r="Y48" s="260">
        <v>0</v>
      </c>
      <c r="Z48" s="260">
        <v>0</v>
      </c>
      <c r="AA48" s="260">
        <v>0</v>
      </c>
      <c r="AB48" s="260">
        <v>0</v>
      </c>
      <c r="AC48" s="260">
        <v>0</v>
      </c>
    </row>
    <row r="49" spans="1:29" ht="16.5" customHeight="1">
      <c r="A49" s="10">
        <v>423</v>
      </c>
      <c r="B49" s="4" t="s">
        <v>58</v>
      </c>
      <c r="C49" s="258">
        <v>169</v>
      </c>
      <c r="D49" s="258">
        <v>169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8">
        <v>0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169</v>
      </c>
      <c r="W49" s="258">
        <v>169</v>
      </c>
      <c r="X49" s="258">
        <v>0</v>
      </c>
      <c r="Y49" s="258">
        <v>0</v>
      </c>
      <c r="Z49" s="258">
        <v>0</v>
      </c>
      <c r="AA49" s="258">
        <v>0</v>
      </c>
      <c r="AB49" s="258">
        <v>0</v>
      </c>
      <c r="AC49" s="258">
        <v>0</v>
      </c>
    </row>
    <row r="50" spans="1:29" ht="16.5" customHeight="1">
      <c r="A50" s="10">
        <v>424</v>
      </c>
      <c r="B50" s="4" t="s">
        <v>59</v>
      </c>
      <c r="C50" s="258">
        <v>0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0</v>
      </c>
      <c r="X50" s="258">
        <v>0</v>
      </c>
      <c r="Y50" s="258">
        <v>0</v>
      </c>
      <c r="Z50" s="258">
        <v>0</v>
      </c>
      <c r="AA50" s="258">
        <v>0</v>
      </c>
      <c r="AB50" s="258">
        <v>0</v>
      </c>
      <c r="AC50" s="258">
        <v>0</v>
      </c>
    </row>
    <row r="51" spans="1:29" ht="16.5" customHeight="1">
      <c r="A51" s="10">
        <v>425</v>
      </c>
      <c r="B51" s="4" t="s">
        <v>60</v>
      </c>
      <c r="C51" s="258">
        <v>0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v>0</v>
      </c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58">
        <v>0</v>
      </c>
      <c r="U51" s="258">
        <v>0</v>
      </c>
      <c r="V51" s="258">
        <v>0</v>
      </c>
      <c r="W51" s="258">
        <v>0</v>
      </c>
      <c r="X51" s="258">
        <v>0</v>
      </c>
      <c r="Y51" s="258">
        <v>0</v>
      </c>
      <c r="Z51" s="258">
        <v>0</v>
      </c>
      <c r="AA51" s="258">
        <v>0</v>
      </c>
      <c r="AB51" s="258">
        <v>0</v>
      </c>
      <c r="AC51" s="258">
        <v>0</v>
      </c>
    </row>
    <row r="52" spans="1:29" ht="16.5" customHeight="1">
      <c r="A52" s="10">
        <v>426</v>
      </c>
      <c r="B52" s="4" t="s">
        <v>61</v>
      </c>
      <c r="C52" s="258">
        <v>0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</row>
    <row r="53" spans="1:29" ht="16.5" customHeight="1">
      <c r="A53" s="12">
        <v>440</v>
      </c>
      <c r="B53" s="8" t="s">
        <v>62</v>
      </c>
      <c r="C53" s="260">
        <v>3275</v>
      </c>
      <c r="D53" s="260">
        <v>1426</v>
      </c>
      <c r="E53" s="260">
        <v>0</v>
      </c>
      <c r="F53" s="260">
        <v>168</v>
      </c>
      <c r="G53" s="260">
        <v>0</v>
      </c>
      <c r="H53" s="260">
        <v>0</v>
      </c>
      <c r="I53" s="260">
        <v>0</v>
      </c>
      <c r="J53" s="260">
        <v>0</v>
      </c>
      <c r="K53" s="260">
        <v>0</v>
      </c>
      <c r="L53" s="260">
        <v>0</v>
      </c>
      <c r="M53" s="260">
        <v>0</v>
      </c>
      <c r="N53" s="260">
        <v>0</v>
      </c>
      <c r="O53" s="260">
        <v>0</v>
      </c>
      <c r="P53" s="260">
        <v>0</v>
      </c>
      <c r="Q53" s="260">
        <v>0</v>
      </c>
      <c r="R53" s="260">
        <v>1681</v>
      </c>
      <c r="S53" s="260">
        <v>0</v>
      </c>
      <c r="T53" s="260">
        <v>0</v>
      </c>
      <c r="U53" s="260">
        <v>0</v>
      </c>
      <c r="V53" s="260">
        <v>3275</v>
      </c>
      <c r="W53" s="260">
        <v>3275</v>
      </c>
      <c r="X53" s="260">
        <v>0</v>
      </c>
      <c r="Y53" s="260">
        <v>0</v>
      </c>
      <c r="Z53" s="260">
        <v>0</v>
      </c>
      <c r="AA53" s="260">
        <v>0</v>
      </c>
      <c r="AB53" s="260">
        <v>0</v>
      </c>
      <c r="AC53" s="260">
        <v>0</v>
      </c>
    </row>
    <row r="54" spans="1:29" ht="16.5" customHeight="1">
      <c r="A54" s="10">
        <v>441</v>
      </c>
      <c r="B54" s="4" t="s">
        <v>63</v>
      </c>
      <c r="C54" s="258">
        <v>223</v>
      </c>
      <c r="D54" s="258">
        <v>223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0</v>
      </c>
      <c r="U54" s="258">
        <v>0</v>
      </c>
      <c r="V54" s="258">
        <v>223</v>
      </c>
      <c r="W54" s="258">
        <v>223</v>
      </c>
      <c r="X54" s="258">
        <v>0</v>
      </c>
      <c r="Y54" s="258">
        <v>0</v>
      </c>
      <c r="Z54" s="258">
        <v>0</v>
      </c>
      <c r="AA54" s="258">
        <v>0</v>
      </c>
      <c r="AB54" s="258">
        <v>0</v>
      </c>
      <c r="AC54" s="258">
        <v>0</v>
      </c>
    </row>
    <row r="55" spans="1:29" ht="16.5" customHeight="1">
      <c r="A55" s="10">
        <v>442</v>
      </c>
      <c r="B55" s="4" t="s">
        <v>64</v>
      </c>
      <c r="C55" s="258">
        <v>673</v>
      </c>
      <c r="D55" s="258">
        <v>673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258">
        <v>673</v>
      </c>
      <c r="W55" s="258">
        <v>673</v>
      </c>
      <c r="X55" s="258">
        <v>0</v>
      </c>
      <c r="Y55" s="258">
        <v>0</v>
      </c>
      <c r="Z55" s="258">
        <v>0</v>
      </c>
      <c r="AA55" s="258">
        <v>0</v>
      </c>
      <c r="AB55" s="258">
        <v>0</v>
      </c>
      <c r="AC55" s="258">
        <v>0</v>
      </c>
    </row>
    <row r="56" spans="1:29" ht="16.5" customHeight="1">
      <c r="A56" s="10">
        <v>443</v>
      </c>
      <c r="B56" s="4" t="s">
        <v>65</v>
      </c>
      <c r="C56" s="258">
        <v>0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</v>
      </c>
      <c r="T56" s="258">
        <v>0</v>
      </c>
      <c r="U56" s="258">
        <v>0</v>
      </c>
      <c r="V56" s="258">
        <v>0</v>
      </c>
      <c r="W56" s="258">
        <v>0</v>
      </c>
      <c r="X56" s="258">
        <v>0</v>
      </c>
      <c r="Y56" s="258">
        <v>0</v>
      </c>
      <c r="Z56" s="258">
        <v>0</v>
      </c>
      <c r="AA56" s="258">
        <v>0</v>
      </c>
      <c r="AB56" s="258">
        <v>0</v>
      </c>
      <c r="AC56" s="258">
        <v>0</v>
      </c>
    </row>
    <row r="57" spans="1:29" ht="16.5" customHeight="1">
      <c r="A57" s="10">
        <v>445</v>
      </c>
      <c r="B57" s="4" t="s">
        <v>66</v>
      </c>
      <c r="C57" s="258">
        <v>330</v>
      </c>
      <c r="D57" s="258">
        <v>162</v>
      </c>
      <c r="E57" s="258">
        <v>0</v>
      </c>
      <c r="F57" s="258">
        <v>168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v>330</v>
      </c>
      <c r="W57" s="258">
        <v>330</v>
      </c>
      <c r="X57" s="258">
        <v>0</v>
      </c>
      <c r="Y57" s="258">
        <v>0</v>
      </c>
      <c r="Z57" s="258">
        <v>0</v>
      </c>
      <c r="AA57" s="258">
        <v>0</v>
      </c>
      <c r="AB57" s="258">
        <v>0</v>
      </c>
      <c r="AC57" s="258">
        <v>0</v>
      </c>
    </row>
    <row r="58" spans="1:29" ht="16.5" customHeight="1">
      <c r="A58" s="10">
        <v>446</v>
      </c>
      <c r="B58" s="4" t="s">
        <v>67</v>
      </c>
      <c r="C58" s="258">
        <v>2049</v>
      </c>
      <c r="D58" s="258">
        <v>368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1681</v>
      </c>
      <c r="S58" s="258">
        <v>0</v>
      </c>
      <c r="T58" s="258">
        <v>0</v>
      </c>
      <c r="U58" s="258">
        <v>0</v>
      </c>
      <c r="V58" s="258">
        <v>2049</v>
      </c>
      <c r="W58" s="258">
        <v>2049</v>
      </c>
      <c r="X58" s="258">
        <v>0</v>
      </c>
      <c r="Y58" s="258">
        <v>0</v>
      </c>
      <c r="Z58" s="258">
        <v>0</v>
      </c>
      <c r="AA58" s="258">
        <v>0</v>
      </c>
      <c r="AB58" s="258">
        <v>0</v>
      </c>
      <c r="AC58" s="258">
        <v>0</v>
      </c>
    </row>
    <row r="59" spans="1:29" ht="16.5" customHeight="1">
      <c r="A59" s="13">
        <v>450</v>
      </c>
      <c r="B59" s="9" t="s">
        <v>68</v>
      </c>
      <c r="C59" s="261">
        <v>0</v>
      </c>
      <c r="D59" s="261">
        <v>0</v>
      </c>
      <c r="E59" s="261">
        <v>0</v>
      </c>
      <c r="F59" s="261">
        <v>0</v>
      </c>
      <c r="G59" s="261">
        <v>0</v>
      </c>
      <c r="H59" s="261">
        <v>0</v>
      </c>
      <c r="I59" s="261">
        <v>0</v>
      </c>
      <c r="J59" s="261">
        <v>0</v>
      </c>
      <c r="K59" s="261">
        <v>0</v>
      </c>
      <c r="L59" s="261">
        <v>0</v>
      </c>
      <c r="M59" s="261">
        <v>0</v>
      </c>
      <c r="N59" s="261">
        <v>0</v>
      </c>
      <c r="O59" s="261">
        <v>0</v>
      </c>
      <c r="P59" s="261">
        <v>0</v>
      </c>
      <c r="Q59" s="261">
        <v>0</v>
      </c>
      <c r="R59" s="261">
        <v>0</v>
      </c>
      <c r="S59" s="261">
        <v>0</v>
      </c>
      <c r="T59" s="261">
        <v>0</v>
      </c>
      <c r="U59" s="261">
        <v>0</v>
      </c>
      <c r="V59" s="261">
        <v>0</v>
      </c>
      <c r="W59" s="261">
        <v>0</v>
      </c>
      <c r="X59" s="261">
        <v>0</v>
      </c>
      <c r="Y59" s="261">
        <v>0</v>
      </c>
      <c r="Z59" s="261">
        <v>0</v>
      </c>
      <c r="AA59" s="261">
        <v>0</v>
      </c>
      <c r="AB59" s="261">
        <v>0</v>
      </c>
      <c r="AC59" s="261">
        <v>0</v>
      </c>
    </row>
    <row r="60" spans="1:29" ht="16.5" customHeight="1">
      <c r="A60" s="15"/>
      <c r="B60" s="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6.5" customHeight="1">
      <c r="A61" s="15"/>
      <c r="B61" s="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6.5" customHeight="1">
      <c r="A62" s="15"/>
      <c r="B62" s="1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6.5" customHeight="1">
      <c r="A63" s="15"/>
      <c r="B63" s="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6.5" customHeight="1">
      <c r="A64" s="15"/>
      <c r="B64" s="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6.5" customHeight="1">
      <c r="A65" s="15"/>
      <c r="B65" s="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</sheetData>
  <mergeCells count="5">
    <mergeCell ref="I1:V2"/>
    <mergeCell ref="A6:B8"/>
    <mergeCell ref="C7:U7"/>
    <mergeCell ref="V7:AC7"/>
    <mergeCell ref="C6:AC6"/>
  </mergeCells>
  <phoneticPr fontId="2"/>
  <pageMargins left="0" right="0" top="0" bottom="0" header="0" footer="0"/>
  <pageSetup paperSize="8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AC61"/>
  <sheetViews>
    <sheetView view="pageBreakPreview" zoomScale="70" zoomScaleNormal="60" zoomScaleSheetLayoutView="70" workbookViewId="0">
      <selection activeCell="G19" sqref="G19"/>
    </sheetView>
  </sheetViews>
  <sheetFormatPr defaultColWidth="10" defaultRowHeight="16.5" customHeight="1"/>
  <cols>
    <col min="1" max="1" width="5.25" customWidth="1"/>
    <col min="2" max="21" width="10" customWidth="1"/>
    <col min="22" max="22" width="10" style="48" customWidth="1"/>
  </cols>
  <sheetData>
    <row r="1" spans="1:29" ht="16.5" customHeight="1">
      <c r="I1" s="231" t="s">
        <v>110</v>
      </c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9" s="1" customFormat="1" ht="16.5" customHeight="1">
      <c r="A2" s="2" t="s">
        <v>0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9" s="1" customFormat="1" ht="16.5" customHeight="1">
      <c r="A3" s="2" t="s">
        <v>84</v>
      </c>
      <c r="V3" s="40"/>
    </row>
    <row r="4" spans="1:29" s="1" customFormat="1" ht="16.5" customHeight="1">
      <c r="A4" s="54" t="s">
        <v>155</v>
      </c>
      <c r="V4" s="40"/>
    </row>
    <row r="5" spans="1:29" s="1" customFormat="1" ht="16.5" customHeight="1">
      <c r="A5" s="2"/>
      <c r="V5" s="40"/>
    </row>
    <row r="6" spans="1:29" s="1" customFormat="1" ht="16.5" customHeight="1">
      <c r="A6" s="209" t="s">
        <v>83</v>
      </c>
      <c r="B6" s="210"/>
      <c r="C6" s="235" t="s">
        <v>81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4"/>
    </row>
    <row r="7" spans="1:29" s="1" customFormat="1" ht="16.5" customHeight="1">
      <c r="A7" s="211"/>
      <c r="B7" s="212"/>
      <c r="C7" s="235" t="s">
        <v>79</v>
      </c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4"/>
      <c r="V7" s="235" t="s">
        <v>82</v>
      </c>
      <c r="W7" s="233"/>
      <c r="X7" s="233"/>
      <c r="Y7" s="233"/>
      <c r="Z7" s="233"/>
      <c r="AA7" s="233"/>
      <c r="AB7" s="233"/>
      <c r="AC7" s="234"/>
    </row>
    <row r="8" spans="1:29" s="1" customFormat="1" ht="26.25" customHeight="1" thickBot="1">
      <c r="A8" s="213"/>
      <c r="B8" s="214"/>
      <c r="C8" s="22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21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41" t="s">
        <v>69</v>
      </c>
      <c r="W8" s="3" t="s">
        <v>70</v>
      </c>
      <c r="X8" s="3" t="s">
        <v>71</v>
      </c>
      <c r="Y8" s="3" t="s">
        <v>72</v>
      </c>
      <c r="Z8" s="3" t="s">
        <v>73</v>
      </c>
      <c r="AA8" s="3" t="s">
        <v>74</v>
      </c>
      <c r="AB8" s="3" t="s">
        <v>75</v>
      </c>
      <c r="AC8" s="3" t="s">
        <v>76</v>
      </c>
    </row>
    <row r="9" spans="1:29" s="1" customFormat="1" ht="16.5" customHeight="1" thickTop="1">
      <c r="A9" s="10"/>
      <c r="B9" s="4" t="s">
        <v>20</v>
      </c>
      <c r="C9" s="5">
        <f>SUM(C10+C11)</f>
        <v>247782</v>
      </c>
      <c r="D9" s="5">
        <f>SUM(D10+D11)</f>
        <v>119434</v>
      </c>
      <c r="E9" s="5">
        <f t="shared" ref="E9:AC9" si="0">SUM(E10+E11)</f>
        <v>10635</v>
      </c>
      <c r="F9" s="5">
        <f>SUM(F10+F11)</f>
        <v>3731</v>
      </c>
      <c r="G9" s="5">
        <f>SUM(G10+G11)</f>
        <v>9604</v>
      </c>
      <c r="H9" s="5">
        <f t="shared" si="0"/>
        <v>824</v>
      </c>
      <c r="I9" s="5">
        <f t="shared" si="0"/>
        <v>6901</v>
      </c>
      <c r="J9" s="5">
        <f t="shared" si="0"/>
        <v>981</v>
      </c>
      <c r="K9" s="5">
        <f t="shared" si="0"/>
        <v>60</v>
      </c>
      <c r="L9" s="5">
        <f t="shared" si="0"/>
        <v>6682</v>
      </c>
      <c r="M9" s="5">
        <f t="shared" si="0"/>
        <v>8653</v>
      </c>
      <c r="N9" s="5">
        <f t="shared" si="0"/>
        <v>769</v>
      </c>
      <c r="O9" s="5">
        <f t="shared" si="0"/>
        <v>6216</v>
      </c>
      <c r="P9" s="5">
        <f t="shared" si="0"/>
        <v>117</v>
      </c>
      <c r="Q9" s="5">
        <f t="shared" si="0"/>
        <v>10623</v>
      </c>
      <c r="R9" s="5">
        <f t="shared" si="0"/>
        <v>38388</v>
      </c>
      <c r="S9" s="5">
        <f t="shared" si="0"/>
        <v>9756</v>
      </c>
      <c r="T9" s="5">
        <f t="shared" si="0"/>
        <v>6319</v>
      </c>
      <c r="U9" s="5">
        <f t="shared" si="0"/>
        <v>8089</v>
      </c>
      <c r="V9" s="42">
        <f>SUM(V10+V11)</f>
        <v>247782</v>
      </c>
      <c r="W9" s="5">
        <f t="shared" si="0"/>
        <v>132517</v>
      </c>
      <c r="X9" s="5">
        <f t="shared" si="0"/>
        <v>115265</v>
      </c>
      <c r="Y9" s="5">
        <f t="shared" si="0"/>
        <v>70</v>
      </c>
      <c r="Z9" s="5">
        <f t="shared" si="0"/>
        <v>27359</v>
      </c>
      <c r="AA9" s="5">
        <f t="shared" si="0"/>
        <v>86163</v>
      </c>
      <c r="AB9" s="5">
        <f t="shared" si="0"/>
        <v>0</v>
      </c>
      <c r="AC9" s="5">
        <f t="shared" si="0"/>
        <v>1673</v>
      </c>
    </row>
    <row r="10" spans="1:29" s="1" customFormat="1" ht="16.5" customHeight="1">
      <c r="A10" s="10"/>
      <c r="B10" s="4" t="s">
        <v>21</v>
      </c>
      <c r="C10" s="5">
        <f>SUM(C12+C13+C14+C15+C16+C17+C18+C19+C20+C21)</f>
        <v>206818</v>
      </c>
      <c r="D10" s="5">
        <f>SUM(D12+D13+D14+D15+D16+D17+D18+D19+D20+D21)</f>
        <v>100231</v>
      </c>
      <c r="E10" s="5">
        <f>SUM(E12+E13+E14+E15+E16+E17+E18+E19+E20+E21)</f>
        <v>10635</v>
      </c>
      <c r="F10" s="5">
        <f>SUM(F12+F13+F14+F15+F16+F17+F18+F19+F20+F21)</f>
        <v>2792</v>
      </c>
      <c r="G10" s="5">
        <f t="shared" ref="G10:AC10" si="1">SUM(G12+G13+G14+G15+G16+G17+G18+G19+G20+G21)</f>
        <v>3956</v>
      </c>
      <c r="H10" s="5">
        <f t="shared" si="1"/>
        <v>119</v>
      </c>
      <c r="I10" s="5">
        <f t="shared" si="1"/>
        <v>2101</v>
      </c>
      <c r="J10" s="5">
        <f t="shared" si="1"/>
        <v>35</v>
      </c>
      <c r="K10" s="5">
        <f t="shared" si="1"/>
        <v>28</v>
      </c>
      <c r="L10" s="5">
        <f t="shared" si="1"/>
        <v>6682</v>
      </c>
      <c r="M10" s="5">
        <f t="shared" si="1"/>
        <v>8321</v>
      </c>
      <c r="N10" s="5">
        <f t="shared" si="1"/>
        <v>769</v>
      </c>
      <c r="O10" s="5">
        <f t="shared" si="1"/>
        <v>6216</v>
      </c>
      <c r="P10" s="5">
        <f t="shared" si="1"/>
        <v>117</v>
      </c>
      <c r="Q10" s="5">
        <f t="shared" si="1"/>
        <v>10406</v>
      </c>
      <c r="R10" s="5">
        <f t="shared" si="1"/>
        <v>32484</v>
      </c>
      <c r="S10" s="5">
        <f t="shared" si="1"/>
        <v>9246</v>
      </c>
      <c r="T10" s="5">
        <f t="shared" si="1"/>
        <v>6275</v>
      </c>
      <c r="U10" s="5">
        <f t="shared" si="1"/>
        <v>6405</v>
      </c>
      <c r="V10" s="42">
        <f>SUM(V12+V13+V14+V15+V16+V17+V18+V19+V20+V21)</f>
        <v>206818</v>
      </c>
      <c r="W10" s="5">
        <f t="shared" si="1"/>
        <v>103012</v>
      </c>
      <c r="X10" s="5">
        <f t="shared" si="1"/>
        <v>103806</v>
      </c>
      <c r="Y10" s="5">
        <f t="shared" si="1"/>
        <v>70</v>
      </c>
      <c r="Z10" s="5">
        <f t="shared" si="1"/>
        <v>27359</v>
      </c>
      <c r="AA10" s="5">
        <f t="shared" si="1"/>
        <v>74856</v>
      </c>
      <c r="AB10" s="5">
        <f t="shared" si="1"/>
        <v>0</v>
      </c>
      <c r="AC10" s="5">
        <f t="shared" si="1"/>
        <v>1521</v>
      </c>
    </row>
    <row r="11" spans="1:29" s="1" customFormat="1" ht="16.5" customHeight="1">
      <c r="A11" s="11"/>
      <c r="B11" s="6" t="s">
        <v>22</v>
      </c>
      <c r="C11" s="7">
        <f>SUM(C22+C27+C30+C32+C36+C40+C48+C53)</f>
        <v>40964</v>
      </c>
      <c r="D11" s="7">
        <f>SUM(D22+D27+D30+D32+D36+D40+D48+D53)</f>
        <v>19203</v>
      </c>
      <c r="E11" s="7">
        <f>SUM(E22+E27+E30+E32+E36+E40+E48+E53)</f>
        <v>0</v>
      </c>
      <c r="F11" s="7">
        <f>SUM(F22+F27+F30+F32+F36+F40+F48+F53)</f>
        <v>939</v>
      </c>
      <c r="G11" s="7">
        <f t="shared" ref="G11:U11" si="2">SUM(G22+G27+G30+G32+G36+G40+G48+G53)</f>
        <v>5648</v>
      </c>
      <c r="H11" s="7">
        <f t="shared" si="2"/>
        <v>705</v>
      </c>
      <c r="I11" s="7">
        <f t="shared" si="2"/>
        <v>4800</v>
      </c>
      <c r="J11" s="7">
        <f t="shared" si="2"/>
        <v>946</v>
      </c>
      <c r="K11" s="7">
        <f t="shared" si="2"/>
        <v>32</v>
      </c>
      <c r="L11" s="7">
        <f t="shared" si="2"/>
        <v>0</v>
      </c>
      <c r="M11" s="7">
        <f t="shared" si="2"/>
        <v>332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217</v>
      </c>
      <c r="R11" s="7">
        <f t="shared" si="2"/>
        <v>5904</v>
      </c>
      <c r="S11" s="7">
        <f t="shared" si="2"/>
        <v>510</v>
      </c>
      <c r="T11" s="7">
        <f t="shared" si="2"/>
        <v>44</v>
      </c>
      <c r="U11" s="7">
        <f t="shared" si="2"/>
        <v>1684</v>
      </c>
      <c r="V11" s="43">
        <f>SUM(V22+V27+V30+V32+V36+V40+V48+V53)</f>
        <v>40964</v>
      </c>
      <c r="W11" s="7">
        <f>SUM(W22+W27+W30+W32+W36+W40+W48+W53)</f>
        <v>29505</v>
      </c>
      <c r="X11" s="7">
        <f t="shared" ref="X11:AC11" si="3">SUM(X22+X27+X30+X32+X36+X40+X48+X53)</f>
        <v>11459</v>
      </c>
      <c r="Y11" s="7">
        <f t="shared" si="3"/>
        <v>0</v>
      </c>
      <c r="Z11" s="7">
        <f t="shared" si="3"/>
        <v>0</v>
      </c>
      <c r="AA11" s="7">
        <f t="shared" si="3"/>
        <v>11307</v>
      </c>
      <c r="AB11" s="7">
        <f t="shared" si="3"/>
        <v>0</v>
      </c>
      <c r="AC11" s="7">
        <f t="shared" si="3"/>
        <v>152</v>
      </c>
    </row>
    <row r="12" spans="1:29" s="1" customFormat="1" ht="16.5" customHeight="1">
      <c r="A12" s="10">
        <v>201</v>
      </c>
      <c r="B12" s="4" t="s">
        <v>23</v>
      </c>
      <c r="C12" s="18">
        <f>SUM('[1]1月①:12月①'!C12)</f>
        <v>65598</v>
      </c>
      <c r="D12" s="18">
        <f>SUM('[1]1月①:12月①'!D12)</f>
        <v>26168</v>
      </c>
      <c r="E12" s="18">
        <f>SUM('[1]1月①:12月①'!E12)</f>
        <v>2013</v>
      </c>
      <c r="F12" s="18">
        <f>SUM('[1]1月①:12月①'!F12)</f>
        <v>1033</v>
      </c>
      <c r="G12" s="18">
        <f>SUM('[1]1月①:12月①'!G12)</f>
        <v>172</v>
      </c>
      <c r="H12" s="18">
        <f>SUM('[1]1月①:12月①'!H12)</f>
        <v>119</v>
      </c>
      <c r="I12" s="18">
        <f>SUM('[1]1月①:12月①'!I12)</f>
        <v>153</v>
      </c>
      <c r="J12" s="18">
        <f>SUM('[1]1月①:12月①'!J12)</f>
        <v>0</v>
      </c>
      <c r="K12" s="18">
        <f>SUM('[1]1月①:12月①'!K12)</f>
        <v>0</v>
      </c>
      <c r="L12" s="18">
        <f>SUM('[1]1月①:12月①'!L12)</f>
        <v>3699</v>
      </c>
      <c r="M12" s="18">
        <f>SUM('[1]1月①:12月①'!M12)</f>
        <v>1815</v>
      </c>
      <c r="N12" s="18">
        <f>SUM('[1]1月①:12月①'!N12)</f>
        <v>769</v>
      </c>
      <c r="O12" s="18">
        <f>SUM('[1]1月①:12月①'!O12)</f>
        <v>6216</v>
      </c>
      <c r="P12" s="18">
        <f>SUM('[1]1月①:12月①'!P12)</f>
        <v>0</v>
      </c>
      <c r="Q12" s="18">
        <f>SUM('[1]1月①:12月①'!Q12)</f>
        <v>9213</v>
      </c>
      <c r="R12" s="18">
        <f>SUM('[1]1月①:12月①'!R12)</f>
        <v>7074</v>
      </c>
      <c r="S12" s="18">
        <f>SUM('[1]1月①:12月①'!S12)</f>
        <v>4320</v>
      </c>
      <c r="T12" s="18">
        <f>SUM('[1]1月①:12月①'!T12)</f>
        <v>31</v>
      </c>
      <c r="U12" s="18">
        <f>SUM('[1]1月①:12月①'!U12)</f>
        <v>2803</v>
      </c>
      <c r="V12" s="44">
        <f>SUM('[1]1月①:12月①'!V12)</f>
        <v>65598</v>
      </c>
      <c r="W12" s="18">
        <f>SUM('[1]1月①:12月①'!W12)</f>
        <v>21891</v>
      </c>
      <c r="X12" s="18">
        <f>SUM('[1]1月①:12月①'!X12)</f>
        <v>43707</v>
      </c>
      <c r="Y12" s="18">
        <f>SUM('[1]1月①:12月①'!Y12)</f>
        <v>0</v>
      </c>
      <c r="Z12" s="18">
        <f>SUM('[1]1月①:12月①'!Z12)</f>
        <v>7958</v>
      </c>
      <c r="AA12" s="18">
        <f>SUM('[1]1月①:12月①'!AA12)</f>
        <v>35183</v>
      </c>
      <c r="AB12" s="18">
        <f>SUM('[1]1月①:12月①'!AB12)</f>
        <v>0</v>
      </c>
      <c r="AC12" s="18">
        <f>SUM('[1]1月①:12月①'!AC12)</f>
        <v>566</v>
      </c>
    </row>
    <row r="13" spans="1:29" s="1" customFormat="1" ht="16.5" customHeight="1">
      <c r="A13" s="10">
        <v>202</v>
      </c>
      <c r="B13" s="4" t="s">
        <v>24</v>
      </c>
      <c r="C13" s="18">
        <f>SUM('[1]1月①:12月①'!C13)</f>
        <v>45719</v>
      </c>
      <c r="D13" s="18">
        <f>SUM('[1]1月①:12月①'!D13)</f>
        <v>21885</v>
      </c>
      <c r="E13" s="18">
        <f>SUM('[1]1月①:12月①'!E13)</f>
        <v>2078</v>
      </c>
      <c r="F13" s="18">
        <f>SUM('[1]1月①:12月①'!F13)</f>
        <v>882</v>
      </c>
      <c r="G13" s="18">
        <f>SUM('[1]1月①:12月①'!G13)</f>
        <v>0</v>
      </c>
      <c r="H13" s="18">
        <f>SUM('[1]1月①:12月①'!H13)</f>
        <v>0</v>
      </c>
      <c r="I13" s="18">
        <f>SUM('[1]1月①:12月①'!I13)</f>
        <v>850</v>
      </c>
      <c r="J13" s="18">
        <f>SUM('[1]1月①:12月①'!J13)</f>
        <v>0</v>
      </c>
      <c r="K13" s="18">
        <f>SUM('[1]1月①:12月①'!K13)</f>
        <v>0</v>
      </c>
      <c r="L13" s="18">
        <f>SUM('[1]1月①:12月①'!L13)</f>
        <v>1386</v>
      </c>
      <c r="M13" s="18">
        <f>SUM('[1]1月①:12月①'!M13)</f>
        <v>321</v>
      </c>
      <c r="N13" s="18">
        <f>SUM('[1]1月①:12月①'!N13)</f>
        <v>0</v>
      </c>
      <c r="O13" s="18">
        <f>SUM('[1]1月①:12月①'!O13)</f>
        <v>0</v>
      </c>
      <c r="P13" s="18">
        <f>SUM('[1]1月①:12月①'!P13)</f>
        <v>0</v>
      </c>
      <c r="Q13" s="18">
        <f>SUM('[1]1月①:12月①'!Q13)</f>
        <v>96</v>
      </c>
      <c r="R13" s="18">
        <f>SUM('[1]1月①:12月①'!R13)</f>
        <v>17946</v>
      </c>
      <c r="S13" s="18">
        <f>SUM('[1]1月①:12月①'!S13)</f>
        <v>244</v>
      </c>
      <c r="T13" s="18">
        <f>SUM('[1]1月①:12月①'!T13)</f>
        <v>0</v>
      </c>
      <c r="U13" s="18">
        <f>SUM('[1]1月①:12月①'!U13)</f>
        <v>31</v>
      </c>
      <c r="V13" s="44">
        <f>SUM('[1]1月①:12月①'!V13)</f>
        <v>45719</v>
      </c>
      <c r="W13" s="18">
        <f>SUM('[1]1月①:12月①'!W13)</f>
        <v>19995</v>
      </c>
      <c r="X13" s="18">
        <f>SUM('[1]1月①:12月①'!X13)</f>
        <v>25724</v>
      </c>
      <c r="Y13" s="18">
        <f>SUM('[1]1月①:12月①'!Y13)</f>
        <v>0</v>
      </c>
      <c r="Z13" s="18">
        <f>SUM('[1]1月①:12月①'!Z13)</f>
        <v>12543</v>
      </c>
      <c r="AA13" s="18">
        <f>SUM('[1]1月①:12月①'!AA13)</f>
        <v>12771</v>
      </c>
      <c r="AB13" s="18">
        <f>SUM('[1]1月①:12月①'!AB13)</f>
        <v>0</v>
      </c>
      <c r="AC13" s="18">
        <f>SUM('[1]1月①:12月①'!AC13)</f>
        <v>410</v>
      </c>
    </row>
    <row r="14" spans="1:29" s="1" customFormat="1" ht="16.5" customHeight="1">
      <c r="A14" s="10">
        <v>203</v>
      </c>
      <c r="B14" s="4" t="s">
        <v>25</v>
      </c>
      <c r="C14" s="18">
        <f>SUM('[1]1月①:12月①'!C14)</f>
        <v>37172</v>
      </c>
      <c r="D14" s="18">
        <f>SUM('[1]1月①:12月①'!D14)</f>
        <v>26536</v>
      </c>
      <c r="E14" s="18">
        <f>SUM('[1]1月①:12月①'!E14)</f>
        <v>2773</v>
      </c>
      <c r="F14" s="18">
        <f>SUM('[1]1月①:12月①'!F14)</f>
        <v>155</v>
      </c>
      <c r="G14" s="18">
        <f>SUM('[1]1月①:12月①'!G14)</f>
        <v>1773</v>
      </c>
      <c r="H14" s="18">
        <f>SUM('[1]1月①:12月①'!H14)</f>
        <v>0</v>
      </c>
      <c r="I14" s="18">
        <f>SUM('[1]1月①:12月①'!I14)</f>
        <v>1098</v>
      </c>
      <c r="J14" s="18">
        <f>SUM('[1]1月①:12月①'!J14)</f>
        <v>35</v>
      </c>
      <c r="K14" s="18">
        <f>SUM('[1]1月①:12月①'!K14)</f>
        <v>12</v>
      </c>
      <c r="L14" s="18">
        <f>SUM('[1]1月①:12月①'!L14)</f>
        <v>1597</v>
      </c>
      <c r="M14" s="18">
        <f>SUM('[1]1月①:12月①'!M14)</f>
        <v>1347</v>
      </c>
      <c r="N14" s="18">
        <f>SUM('[1]1月①:12月①'!N14)</f>
        <v>0</v>
      </c>
      <c r="O14" s="18">
        <f>SUM('[1]1月①:12月①'!O14)</f>
        <v>0</v>
      </c>
      <c r="P14" s="18">
        <f>SUM('[1]1月①:12月①'!P14)</f>
        <v>0</v>
      </c>
      <c r="Q14" s="18">
        <f>SUM('[1]1月①:12月①'!Q14)</f>
        <v>0</v>
      </c>
      <c r="R14" s="18">
        <f>SUM('[1]1月①:12月①'!R14)</f>
        <v>1708</v>
      </c>
      <c r="S14" s="18">
        <f>SUM('[1]1月①:12月①'!S14)</f>
        <v>100</v>
      </c>
      <c r="T14" s="18">
        <f>SUM('[1]1月①:12月①'!T14)</f>
        <v>0</v>
      </c>
      <c r="U14" s="18">
        <f>SUM('[1]1月①:12月①'!U14)</f>
        <v>38</v>
      </c>
      <c r="V14" s="44">
        <f>SUM('[1]1月①:12月①'!V14)</f>
        <v>37172</v>
      </c>
      <c r="W14" s="18">
        <f>SUM('[1]1月①:12月①'!W14)</f>
        <v>28044</v>
      </c>
      <c r="X14" s="18">
        <f>SUM('[1]1月①:12月①'!X14)</f>
        <v>9128</v>
      </c>
      <c r="Y14" s="18">
        <f>SUM('[1]1月①:12月①'!Y14)</f>
        <v>0</v>
      </c>
      <c r="Z14" s="18">
        <f>SUM('[1]1月①:12月①'!Z14)</f>
        <v>0</v>
      </c>
      <c r="AA14" s="18">
        <f>SUM('[1]1月①:12月①'!AA14)</f>
        <v>8904</v>
      </c>
      <c r="AB14" s="18">
        <f>SUM('[1]1月①:12月①'!AB14)</f>
        <v>0</v>
      </c>
      <c r="AC14" s="18">
        <f>SUM('[1]1月①:12月①'!AC14)</f>
        <v>224</v>
      </c>
    </row>
    <row r="15" spans="1:29" s="1" customFormat="1" ht="16.5" customHeight="1">
      <c r="A15" s="10">
        <v>204</v>
      </c>
      <c r="B15" s="4" t="s">
        <v>26</v>
      </c>
      <c r="C15" s="18">
        <f>SUM('[1]1月①:12月①'!C15)</f>
        <v>1721</v>
      </c>
      <c r="D15" s="18">
        <f>SUM('[1]1月①:12月①'!D15)</f>
        <v>1230</v>
      </c>
      <c r="E15" s="18">
        <f>SUM('[1]1月①:12月①'!E15)</f>
        <v>0</v>
      </c>
      <c r="F15" s="18">
        <f>SUM('[1]1月①:12月①'!F15)</f>
        <v>0</v>
      </c>
      <c r="G15" s="18">
        <f>SUM('[1]1月①:12月①'!G15)</f>
        <v>0</v>
      </c>
      <c r="H15" s="18">
        <f>SUM('[1]1月①:12月①'!H15)</f>
        <v>0</v>
      </c>
      <c r="I15" s="18">
        <f>SUM('[1]1月①:12月①'!I15)</f>
        <v>0</v>
      </c>
      <c r="J15" s="18">
        <f>SUM('[1]1月①:12月①'!J15)</f>
        <v>0</v>
      </c>
      <c r="K15" s="18">
        <f>SUM('[1]1月①:12月①'!K15)</f>
        <v>0</v>
      </c>
      <c r="L15" s="18">
        <f>SUM('[1]1月①:12月①'!L15)</f>
        <v>0</v>
      </c>
      <c r="M15" s="18">
        <f>SUM('[1]1月①:12月①'!M15)</f>
        <v>0</v>
      </c>
      <c r="N15" s="18">
        <f>SUM('[1]1月①:12月①'!N15)</f>
        <v>0</v>
      </c>
      <c r="O15" s="18">
        <f>SUM('[1]1月①:12月①'!O15)</f>
        <v>0</v>
      </c>
      <c r="P15" s="18">
        <f>SUM('[1]1月①:12月①'!P15)</f>
        <v>0</v>
      </c>
      <c r="Q15" s="18">
        <f>SUM('[1]1月①:12月①'!Q15)</f>
        <v>0</v>
      </c>
      <c r="R15" s="18">
        <f>SUM('[1]1月①:12月①'!R15)</f>
        <v>491</v>
      </c>
      <c r="S15" s="18">
        <f>SUM('[1]1月①:12月①'!S15)</f>
        <v>0</v>
      </c>
      <c r="T15" s="18">
        <f>SUM('[1]1月①:12月①'!T15)</f>
        <v>0</v>
      </c>
      <c r="U15" s="18">
        <f>SUM('[1]1月①:12月①'!U15)</f>
        <v>0</v>
      </c>
      <c r="V15" s="44">
        <f>SUM('[1]1月①:12月①'!V15)</f>
        <v>1721</v>
      </c>
      <c r="W15" s="18">
        <f>SUM('[1]1月①:12月①'!W15)</f>
        <v>1697</v>
      </c>
      <c r="X15" s="18">
        <f>SUM('[1]1月①:12月①'!X15)</f>
        <v>24</v>
      </c>
      <c r="Y15" s="18">
        <f>SUM('[1]1月①:12月①'!Y15)</f>
        <v>0</v>
      </c>
      <c r="Z15" s="18">
        <f>SUM('[1]1月①:12月①'!Z15)</f>
        <v>0</v>
      </c>
      <c r="AA15" s="18">
        <f>SUM('[1]1月①:12月①'!AA15)</f>
        <v>24</v>
      </c>
      <c r="AB15" s="18">
        <f>SUM('[1]1月①:12月①'!AB15)</f>
        <v>0</v>
      </c>
      <c r="AC15" s="18">
        <f>SUM('[1]1月①:12月①'!AC15)</f>
        <v>0</v>
      </c>
    </row>
    <row r="16" spans="1:29" s="1" customFormat="1" ht="16.5" customHeight="1">
      <c r="A16" s="10">
        <v>205</v>
      </c>
      <c r="B16" s="4" t="s">
        <v>27</v>
      </c>
      <c r="C16" s="18">
        <f>SUM('[1]1月①:12月①'!C16)</f>
        <v>10205</v>
      </c>
      <c r="D16" s="18">
        <f>SUM('[1]1月①:12月①'!D16)</f>
        <v>3691</v>
      </c>
      <c r="E16" s="18">
        <f>SUM('[1]1月①:12月①'!E16)</f>
        <v>722</v>
      </c>
      <c r="F16" s="18">
        <f>SUM('[1]1月①:12月①'!F16)</f>
        <v>480</v>
      </c>
      <c r="G16" s="18">
        <f>SUM('[1]1月①:12月①'!G16)</f>
        <v>0</v>
      </c>
      <c r="H16" s="18">
        <f>SUM('[1]1月①:12月①'!H16)</f>
        <v>0</v>
      </c>
      <c r="I16" s="18">
        <f>SUM('[1]1月①:12月①'!I16)</f>
        <v>0</v>
      </c>
      <c r="J16" s="18">
        <f>SUM('[1]1月①:12月①'!J16)</f>
        <v>0</v>
      </c>
      <c r="K16" s="18">
        <f>SUM('[1]1月①:12月①'!K16)</f>
        <v>0</v>
      </c>
      <c r="L16" s="18">
        <f>SUM('[1]1月①:12月①'!L16)</f>
        <v>0</v>
      </c>
      <c r="M16" s="18">
        <f>SUM('[1]1月①:12月①'!M16)</f>
        <v>14</v>
      </c>
      <c r="N16" s="18">
        <f>SUM('[1]1月①:12月①'!N16)</f>
        <v>0</v>
      </c>
      <c r="O16" s="18">
        <f>SUM('[1]1月①:12月①'!O16)</f>
        <v>0</v>
      </c>
      <c r="P16" s="18">
        <f>SUM('[1]1月①:12月①'!P16)</f>
        <v>0</v>
      </c>
      <c r="Q16" s="18">
        <f>SUM('[1]1月①:12月①'!Q16)</f>
        <v>0</v>
      </c>
      <c r="R16" s="18">
        <f>SUM('[1]1月①:12月①'!R16)</f>
        <v>0</v>
      </c>
      <c r="S16" s="18">
        <f>SUM('[1]1月①:12月①'!S16)</f>
        <v>99</v>
      </c>
      <c r="T16" s="18">
        <f>SUM('[1]1月①:12月①'!T16)</f>
        <v>4367</v>
      </c>
      <c r="U16" s="18">
        <f>SUM('[1]1月①:12月①'!U16)</f>
        <v>832</v>
      </c>
      <c r="V16" s="44">
        <f>SUM('[1]1月①:12月①'!V16)</f>
        <v>10205</v>
      </c>
      <c r="W16" s="18">
        <f>SUM('[1]1月①:12月①'!W16)</f>
        <v>5318</v>
      </c>
      <c r="X16" s="18">
        <f>SUM('[1]1月①:12月①'!X16)</f>
        <v>4887</v>
      </c>
      <c r="Y16" s="18">
        <f>SUM('[1]1月①:12月①'!Y16)</f>
        <v>0</v>
      </c>
      <c r="Z16" s="18">
        <f>SUM('[1]1月①:12月①'!Z16)</f>
        <v>3201</v>
      </c>
      <c r="AA16" s="18">
        <f>SUM('[1]1月①:12月①'!AA16)</f>
        <v>1686</v>
      </c>
      <c r="AB16" s="18">
        <f>SUM('[1]1月①:12月①'!AB16)</f>
        <v>0</v>
      </c>
      <c r="AC16" s="18">
        <f>SUM('[1]1月①:12月①'!AC16)</f>
        <v>0</v>
      </c>
    </row>
    <row r="17" spans="1:29" s="1" customFormat="1" ht="16.5" customHeight="1">
      <c r="A17" s="10">
        <v>206</v>
      </c>
      <c r="B17" s="4" t="s">
        <v>28</v>
      </c>
      <c r="C17" s="18">
        <f>SUM('[1]1月①:12月①'!C17)</f>
        <v>7176</v>
      </c>
      <c r="D17" s="18">
        <f>SUM('[1]1月①:12月①'!D17)</f>
        <v>5076</v>
      </c>
      <c r="E17" s="18">
        <f>SUM('[1]1月①:12月①'!E17)</f>
        <v>0</v>
      </c>
      <c r="F17" s="18">
        <f>SUM('[1]1月①:12月①'!F17)</f>
        <v>0</v>
      </c>
      <c r="G17" s="18">
        <f>SUM('[1]1月①:12月①'!G17)</f>
        <v>66</v>
      </c>
      <c r="H17" s="18">
        <f>SUM('[1]1月①:12月①'!H17)</f>
        <v>0</v>
      </c>
      <c r="I17" s="18">
        <f>SUM('[1]1月①:12月①'!I17)</f>
        <v>0</v>
      </c>
      <c r="J17" s="18">
        <f>SUM('[1]1月①:12月①'!J17)</f>
        <v>0</v>
      </c>
      <c r="K17" s="18">
        <f>SUM('[1]1月①:12月①'!K17)</f>
        <v>0</v>
      </c>
      <c r="L17" s="18">
        <f>SUM('[1]1月①:12月①'!L17)</f>
        <v>0</v>
      </c>
      <c r="M17" s="18">
        <f>SUM('[1]1月①:12月①'!M17)</f>
        <v>0</v>
      </c>
      <c r="N17" s="18">
        <f>SUM('[1]1月①:12月①'!N17)</f>
        <v>0</v>
      </c>
      <c r="O17" s="18">
        <f>SUM('[1]1月①:12月①'!O17)</f>
        <v>0</v>
      </c>
      <c r="P17" s="18">
        <f>SUM('[1]1月①:12月①'!P17)</f>
        <v>117</v>
      </c>
      <c r="Q17" s="18">
        <f>SUM('[1]1月①:12月①'!Q17)</f>
        <v>0</v>
      </c>
      <c r="R17" s="18">
        <f>SUM('[1]1月①:12月①'!R17)</f>
        <v>1361</v>
      </c>
      <c r="S17" s="18">
        <f>SUM('[1]1月①:12月①'!S17)</f>
        <v>556</v>
      </c>
      <c r="T17" s="18">
        <f>SUM('[1]1月①:12月①'!T17)</f>
        <v>0</v>
      </c>
      <c r="U17" s="18">
        <f>SUM('[1]1月①:12月①'!U17)</f>
        <v>0</v>
      </c>
      <c r="V17" s="44">
        <f>SUM('[1]1月①:12月①'!V17)</f>
        <v>7176</v>
      </c>
      <c r="W17" s="18">
        <f>SUM('[1]1月①:12月①'!W17)</f>
        <v>5843</v>
      </c>
      <c r="X17" s="18">
        <f>SUM('[1]1月①:12月①'!X17)</f>
        <v>1333</v>
      </c>
      <c r="Y17" s="18">
        <f>SUM('[1]1月①:12月①'!Y17)</f>
        <v>0</v>
      </c>
      <c r="Z17" s="18">
        <f>SUM('[1]1月①:12月①'!Z17)</f>
        <v>1088</v>
      </c>
      <c r="AA17" s="18">
        <f>SUM('[1]1月①:12月①'!AA17)</f>
        <v>245</v>
      </c>
      <c r="AB17" s="18">
        <f>SUM('[1]1月①:12月①'!AB17)</f>
        <v>0</v>
      </c>
      <c r="AC17" s="18">
        <f>SUM('[1]1月①:12月①'!AC17)</f>
        <v>0</v>
      </c>
    </row>
    <row r="18" spans="1:29" s="1" customFormat="1" ht="16.5" customHeight="1">
      <c r="A18" s="10">
        <v>207</v>
      </c>
      <c r="B18" s="4" t="s">
        <v>29</v>
      </c>
      <c r="C18" s="18">
        <f>SUM('[1]1月①:12月①'!C18)</f>
        <v>17964</v>
      </c>
      <c r="D18" s="18">
        <f>SUM('[1]1月①:12月①'!D18)</f>
        <v>3965</v>
      </c>
      <c r="E18" s="18">
        <f>SUM('[1]1月①:12月①'!E18)</f>
        <v>0</v>
      </c>
      <c r="F18" s="18">
        <f>SUM('[1]1月①:12月①'!F18)</f>
        <v>33</v>
      </c>
      <c r="G18" s="18">
        <f>SUM('[1]1月①:12月①'!G18)</f>
        <v>50</v>
      </c>
      <c r="H18" s="18">
        <f>SUM('[1]1月①:12月①'!H18)</f>
        <v>0</v>
      </c>
      <c r="I18" s="18">
        <f>SUM('[1]1月①:12月①'!I18)</f>
        <v>0</v>
      </c>
      <c r="J18" s="18">
        <f>SUM('[1]1月①:12月①'!J18)</f>
        <v>0</v>
      </c>
      <c r="K18" s="18">
        <f>SUM('[1]1月①:12月①'!K18)</f>
        <v>0</v>
      </c>
      <c r="L18" s="18">
        <f>SUM('[1]1月①:12月①'!L18)</f>
        <v>0</v>
      </c>
      <c r="M18" s="18">
        <f>SUM('[1]1月①:12月①'!M18)</f>
        <v>4251</v>
      </c>
      <c r="N18" s="18">
        <f>SUM('[1]1月①:12月①'!N18)</f>
        <v>0</v>
      </c>
      <c r="O18" s="18">
        <f>SUM('[1]1月①:12月①'!O18)</f>
        <v>0</v>
      </c>
      <c r="P18" s="18">
        <f>SUM('[1]1月①:12月①'!P18)</f>
        <v>0</v>
      </c>
      <c r="Q18" s="18">
        <f>SUM('[1]1月①:12月①'!Q18)</f>
        <v>0</v>
      </c>
      <c r="R18" s="18">
        <f>SUM('[1]1月①:12月①'!R18)</f>
        <v>2025</v>
      </c>
      <c r="S18" s="18">
        <f>SUM('[1]1月①:12月①'!S18)</f>
        <v>3621</v>
      </c>
      <c r="T18" s="18">
        <f>SUM('[1]1月①:12月①'!T18)</f>
        <v>1391</v>
      </c>
      <c r="U18" s="18">
        <f>SUM('[1]1月①:12月①'!U18)</f>
        <v>2628</v>
      </c>
      <c r="V18" s="44">
        <f>SUM('[1]1月①:12月①'!V18)</f>
        <v>17964</v>
      </c>
      <c r="W18" s="18">
        <f>SUM('[1]1月①:12月①'!W18)</f>
        <v>4153</v>
      </c>
      <c r="X18" s="18">
        <f>SUM('[1]1月①:12月①'!X18)</f>
        <v>13811</v>
      </c>
      <c r="Y18" s="18">
        <f>SUM('[1]1月①:12月①'!Y18)</f>
        <v>70</v>
      </c>
      <c r="Z18" s="18">
        <f>SUM('[1]1月①:12月①'!Z18)</f>
        <v>2496</v>
      </c>
      <c r="AA18" s="18">
        <f>SUM('[1]1月①:12月①'!AA18)</f>
        <v>11224</v>
      </c>
      <c r="AB18" s="18">
        <f>SUM('[1]1月①:12月①'!AB18)</f>
        <v>0</v>
      </c>
      <c r="AC18" s="18">
        <f>SUM('[1]1月①:12月①'!AC18)</f>
        <v>21</v>
      </c>
    </row>
    <row r="19" spans="1:29" s="1" customFormat="1" ht="16.5" customHeight="1">
      <c r="A19" s="10">
        <v>208</v>
      </c>
      <c r="B19" s="4" t="s">
        <v>30</v>
      </c>
      <c r="C19" s="18">
        <f>SUM('[1]1月①:12月①'!C19)</f>
        <v>14304</v>
      </c>
      <c r="D19" s="18">
        <f>SUM('[1]1月①:12月①'!D19)</f>
        <v>7686</v>
      </c>
      <c r="E19" s="18">
        <f>SUM('[1]1月①:12月①'!E19)</f>
        <v>2586</v>
      </c>
      <c r="F19" s="18">
        <f>SUM('[1]1月①:12月①'!F19)</f>
        <v>209</v>
      </c>
      <c r="G19" s="18">
        <f>SUM('[1]1月①:12月①'!G19)</f>
        <v>50</v>
      </c>
      <c r="H19" s="18">
        <f>SUM('[1]1月①:12月①'!H19)</f>
        <v>0</v>
      </c>
      <c r="I19" s="18">
        <f>SUM('[1]1月①:12月①'!I19)</f>
        <v>0</v>
      </c>
      <c r="J19" s="18">
        <f>SUM('[1]1月①:12月①'!J19)</f>
        <v>0</v>
      </c>
      <c r="K19" s="18">
        <f>SUM('[1]1月①:12月①'!K19)</f>
        <v>16</v>
      </c>
      <c r="L19" s="18">
        <f>SUM('[1]1月①:12月①'!L19)</f>
        <v>0</v>
      </c>
      <c r="M19" s="18">
        <f>SUM('[1]1月①:12月①'!M19)</f>
        <v>457</v>
      </c>
      <c r="N19" s="18">
        <f>SUM('[1]1月①:12月①'!N19)</f>
        <v>0</v>
      </c>
      <c r="O19" s="18">
        <f>SUM('[1]1月①:12月①'!O19)</f>
        <v>0</v>
      </c>
      <c r="P19" s="18">
        <f>SUM('[1]1月①:12月①'!P19)</f>
        <v>0</v>
      </c>
      <c r="Q19" s="18">
        <f>SUM('[1]1月①:12月①'!Q19)</f>
        <v>1097</v>
      </c>
      <c r="R19" s="18">
        <f>SUM('[1]1月①:12月①'!R19)</f>
        <v>1840</v>
      </c>
      <c r="S19" s="18">
        <f>SUM('[1]1月①:12月①'!S19)</f>
        <v>290</v>
      </c>
      <c r="T19" s="18">
        <f>SUM('[1]1月①:12月①'!T19)</f>
        <v>0</v>
      </c>
      <c r="U19" s="18">
        <f>SUM('[1]1月①:12月①'!U19)</f>
        <v>73</v>
      </c>
      <c r="V19" s="44">
        <f>SUM('[1]1月①:12月①'!V19)</f>
        <v>14304</v>
      </c>
      <c r="W19" s="18">
        <f>SUM('[1]1月①:12月①'!W19)</f>
        <v>11229</v>
      </c>
      <c r="X19" s="18">
        <f>SUM('[1]1月①:12月①'!X19)</f>
        <v>3075</v>
      </c>
      <c r="Y19" s="18">
        <f>SUM('[1]1月①:12月①'!Y19)</f>
        <v>0</v>
      </c>
      <c r="Z19" s="18">
        <f>SUM('[1]1月①:12月①'!Z19)</f>
        <v>73</v>
      </c>
      <c r="AA19" s="18">
        <f>SUM('[1]1月①:12月①'!AA19)</f>
        <v>2791</v>
      </c>
      <c r="AB19" s="18">
        <f>SUM('[1]1月①:12月①'!AB19)</f>
        <v>0</v>
      </c>
      <c r="AC19" s="18">
        <f>SUM('[1]1月①:12月①'!AC19)</f>
        <v>211</v>
      </c>
    </row>
    <row r="20" spans="1:29" s="1" customFormat="1" ht="16.5" customHeight="1">
      <c r="A20" s="10">
        <v>209</v>
      </c>
      <c r="B20" s="4" t="s">
        <v>31</v>
      </c>
      <c r="C20" s="18">
        <f>SUM('[1]1月①:12月①'!C20)</f>
        <v>1769</v>
      </c>
      <c r="D20" s="18">
        <f>SUM('[1]1月①:12月①'!D20)</f>
        <v>1151</v>
      </c>
      <c r="E20" s="18">
        <f>SUM('[1]1月①:12月①'!E20)</f>
        <v>0</v>
      </c>
      <c r="F20" s="18">
        <f>SUM('[1]1月①:12月①'!F20)</f>
        <v>0</v>
      </c>
      <c r="G20" s="18">
        <f>SUM('[1]1月①:12月①'!G20)</f>
        <v>0</v>
      </c>
      <c r="H20" s="18">
        <f>SUM('[1]1月①:12月①'!H20)</f>
        <v>0</v>
      </c>
      <c r="I20" s="18">
        <f>SUM('[1]1月①:12月①'!I20)</f>
        <v>0</v>
      </c>
      <c r="J20" s="18">
        <f>SUM('[1]1月①:12月①'!J20)</f>
        <v>0</v>
      </c>
      <c r="K20" s="18">
        <f>SUM('[1]1月①:12月①'!K20)</f>
        <v>0</v>
      </c>
      <c r="L20" s="18">
        <f>SUM('[1]1月①:12月①'!L20)</f>
        <v>0</v>
      </c>
      <c r="M20" s="18">
        <f>SUM('[1]1月①:12月①'!M20)</f>
        <v>116</v>
      </c>
      <c r="N20" s="18">
        <f>SUM('[1]1月①:12月①'!N20)</f>
        <v>0</v>
      </c>
      <c r="O20" s="18">
        <f>SUM('[1]1月①:12月①'!O20)</f>
        <v>0</v>
      </c>
      <c r="P20" s="18">
        <f>SUM('[1]1月①:12月①'!P20)</f>
        <v>0</v>
      </c>
      <c r="Q20" s="18">
        <f>SUM('[1]1月①:12月①'!Q20)</f>
        <v>0</v>
      </c>
      <c r="R20" s="18">
        <f>SUM('[1]1月①:12月①'!R20)</f>
        <v>0</v>
      </c>
      <c r="S20" s="18">
        <f>SUM('[1]1月①:12月①'!S20)</f>
        <v>16</v>
      </c>
      <c r="T20" s="18">
        <f>SUM('[1]1月①:12月①'!T20)</f>
        <v>486</v>
      </c>
      <c r="U20" s="18">
        <f>SUM('[1]1月①:12月①'!U20)</f>
        <v>0</v>
      </c>
      <c r="V20" s="44">
        <f>SUM('[1]1月①:12月①'!V20)</f>
        <v>1769</v>
      </c>
      <c r="W20" s="18">
        <f>SUM('[1]1月①:12月①'!W20)</f>
        <v>1625</v>
      </c>
      <c r="X20" s="18">
        <f>SUM('[1]1月①:12月①'!X20)</f>
        <v>144</v>
      </c>
      <c r="Y20" s="18">
        <f>SUM('[1]1月①:12月①'!Y20)</f>
        <v>0</v>
      </c>
      <c r="Z20" s="18">
        <f>SUM('[1]1月①:12月①'!Z20)</f>
        <v>0</v>
      </c>
      <c r="AA20" s="18">
        <f>SUM('[1]1月①:12月①'!AA20)</f>
        <v>144</v>
      </c>
      <c r="AB20" s="18">
        <f>SUM('[1]1月①:12月①'!AB20)</f>
        <v>0</v>
      </c>
      <c r="AC20" s="18">
        <f>SUM('[1]1月①:12月①'!AC20)</f>
        <v>0</v>
      </c>
    </row>
    <row r="21" spans="1:29" s="1" customFormat="1" ht="16.5" customHeight="1">
      <c r="A21" s="10">
        <v>210</v>
      </c>
      <c r="B21" s="4" t="s">
        <v>77</v>
      </c>
      <c r="C21" s="18">
        <f>SUM('[1]1月①:12月①'!C21)</f>
        <v>5190</v>
      </c>
      <c r="D21" s="18">
        <f>SUM('[1]1月①:12月①'!D21)</f>
        <v>2843</v>
      </c>
      <c r="E21" s="18">
        <f>SUM('[1]1月①:12月①'!E21)</f>
        <v>463</v>
      </c>
      <c r="F21" s="18">
        <f>SUM('[1]1月①:12月①'!F21)</f>
        <v>0</v>
      </c>
      <c r="G21" s="18">
        <f>SUM('[1]1月①:12月①'!G21)</f>
        <v>1845</v>
      </c>
      <c r="H21" s="18">
        <f>SUM('[1]1月①:12月①'!H21)</f>
        <v>0</v>
      </c>
      <c r="I21" s="18">
        <f>SUM('[1]1月①:12月①'!I21)</f>
        <v>0</v>
      </c>
      <c r="J21" s="18">
        <f>SUM('[1]1月①:12月①'!J21)</f>
        <v>0</v>
      </c>
      <c r="K21" s="18">
        <f>SUM('[1]1月①:12月①'!K21)</f>
        <v>0</v>
      </c>
      <c r="L21" s="18">
        <f>SUM('[1]1月①:12月①'!L21)</f>
        <v>0</v>
      </c>
      <c r="M21" s="18">
        <f>SUM('[1]1月①:12月①'!M21)</f>
        <v>0</v>
      </c>
      <c r="N21" s="18">
        <f>SUM('[1]1月①:12月①'!N21)</f>
        <v>0</v>
      </c>
      <c r="O21" s="18">
        <f>SUM('[1]1月①:12月①'!O21)</f>
        <v>0</v>
      </c>
      <c r="P21" s="18">
        <f>SUM('[1]1月①:12月①'!P21)</f>
        <v>0</v>
      </c>
      <c r="Q21" s="18">
        <f>SUM('[1]1月①:12月①'!Q21)</f>
        <v>0</v>
      </c>
      <c r="R21" s="18">
        <f>SUM('[1]1月①:12月①'!R21)</f>
        <v>39</v>
      </c>
      <c r="S21" s="18">
        <f>SUM('[1]1月①:12月①'!S21)</f>
        <v>0</v>
      </c>
      <c r="T21" s="18">
        <f>SUM('[1]1月①:12月①'!T21)</f>
        <v>0</v>
      </c>
      <c r="U21" s="18">
        <f>SUM('[1]1月①:12月①'!U21)</f>
        <v>0</v>
      </c>
      <c r="V21" s="44">
        <f>SUM('[1]1月①:12月①'!V21)</f>
        <v>5190</v>
      </c>
      <c r="W21" s="18">
        <f>SUM('[1]1月①:12月①'!W21)</f>
        <v>3217</v>
      </c>
      <c r="X21" s="18">
        <f>SUM('[1]1月①:12月①'!X21)</f>
        <v>1973</v>
      </c>
      <c r="Y21" s="18">
        <f>SUM('[1]1月①:12月①'!Y21)</f>
        <v>0</v>
      </c>
      <c r="Z21" s="18">
        <f>SUM('[1]1月①:12月①'!Z21)</f>
        <v>0</v>
      </c>
      <c r="AA21" s="18">
        <f>SUM('[1]1月①:12月①'!AA21)</f>
        <v>1884</v>
      </c>
      <c r="AB21" s="18">
        <f>SUM('[1]1月①:12月①'!AB21)</f>
        <v>0</v>
      </c>
      <c r="AC21" s="18">
        <f>SUM('[1]1月①:12月①'!AC21)</f>
        <v>89</v>
      </c>
    </row>
    <row r="22" spans="1:29" s="1" customFormat="1" ht="16.5" customHeight="1">
      <c r="A22" s="12">
        <v>300</v>
      </c>
      <c r="B22" s="8" t="s">
        <v>32</v>
      </c>
      <c r="C22" s="20">
        <f>SUM('[1]1月①:12月①'!C22)</f>
        <v>1637</v>
      </c>
      <c r="D22" s="20">
        <f>SUM('[1]1月①:12月①'!D22)</f>
        <v>868</v>
      </c>
      <c r="E22" s="20">
        <f>SUM('[1]1月①:12月①'!E22)</f>
        <v>0</v>
      </c>
      <c r="F22" s="20">
        <f>SUM('[1]1月①:12月①'!F22)</f>
        <v>0</v>
      </c>
      <c r="G22" s="20">
        <f>SUM('[1]1月①:12月①'!G22)</f>
        <v>0</v>
      </c>
      <c r="H22" s="20">
        <f>SUM('[1]1月①:12月①'!H22)</f>
        <v>0</v>
      </c>
      <c r="I22" s="20">
        <f>SUM('[1]1月①:12月①'!I22)</f>
        <v>0</v>
      </c>
      <c r="J22" s="20">
        <f>SUM('[1]1月①:12月①'!J22)</f>
        <v>0</v>
      </c>
      <c r="K22" s="20">
        <f>SUM('[1]1月①:12月①'!K22)</f>
        <v>16</v>
      </c>
      <c r="L22" s="20">
        <f>SUM('[1]1月①:12月①'!L22)</f>
        <v>0</v>
      </c>
      <c r="M22" s="20">
        <f>SUM('[1]1月①:12月①'!M22)</f>
        <v>199</v>
      </c>
      <c r="N22" s="20">
        <f>SUM('[1]1月①:12月①'!N22)</f>
        <v>0</v>
      </c>
      <c r="O22" s="20">
        <f>SUM('[1]1月①:12月①'!O22)</f>
        <v>0</v>
      </c>
      <c r="P22" s="20">
        <f>SUM('[1]1月①:12月①'!P22)</f>
        <v>0</v>
      </c>
      <c r="Q22" s="20">
        <f>SUM('[1]1月①:12月①'!Q22)</f>
        <v>0</v>
      </c>
      <c r="R22" s="20">
        <f>SUM('[1]1月①:12月①'!R22)</f>
        <v>0</v>
      </c>
      <c r="S22" s="20">
        <f>SUM('[1]1月①:12月①'!S22)</f>
        <v>510</v>
      </c>
      <c r="T22" s="20">
        <f>SUM('[1]1月①:12月①'!T22)</f>
        <v>44</v>
      </c>
      <c r="U22" s="20">
        <f>SUM('[1]1月①:12月①'!U22)</f>
        <v>0</v>
      </c>
      <c r="V22" s="45">
        <f>SUM('[1]1月①:12月①'!V22)</f>
        <v>1637</v>
      </c>
      <c r="W22" s="20">
        <f>SUM('[1]1月①:12月①'!W22)</f>
        <v>1378</v>
      </c>
      <c r="X22" s="20">
        <f>SUM('[1]1月①:12月①'!X22)</f>
        <v>259</v>
      </c>
      <c r="Y22" s="20">
        <f>SUM('[1]1月①:12月①'!Y22)</f>
        <v>0</v>
      </c>
      <c r="Z22" s="20">
        <f>SUM('[1]1月①:12月①'!Z22)</f>
        <v>0</v>
      </c>
      <c r="AA22" s="20">
        <f>SUM('[1]1月①:12月①'!AA22)</f>
        <v>259</v>
      </c>
      <c r="AB22" s="20">
        <f>SUM('[1]1月①:12月①'!AB22)</f>
        <v>0</v>
      </c>
      <c r="AC22" s="20">
        <f>SUM('[1]1月①:12月①'!AC22)</f>
        <v>0</v>
      </c>
    </row>
    <row r="23" spans="1:29" s="1" customFormat="1" ht="16.5" customHeight="1">
      <c r="A23" s="10">
        <v>301</v>
      </c>
      <c r="B23" s="4" t="s">
        <v>33</v>
      </c>
      <c r="C23" s="18">
        <f>SUM('[1]1月①:12月①'!C23)</f>
        <v>681</v>
      </c>
      <c r="D23" s="18">
        <f>SUM('[1]1月①:12月①'!D23)</f>
        <v>637</v>
      </c>
      <c r="E23" s="18">
        <f>SUM('[1]1月①:12月①'!E23)</f>
        <v>0</v>
      </c>
      <c r="F23" s="18">
        <f>SUM('[1]1月①:12月①'!F23)</f>
        <v>0</v>
      </c>
      <c r="G23" s="18">
        <f>SUM('[1]1月①:12月①'!G23)</f>
        <v>0</v>
      </c>
      <c r="H23" s="18">
        <f>SUM('[1]1月①:12月①'!H23)</f>
        <v>0</v>
      </c>
      <c r="I23" s="18">
        <f>SUM('[1]1月①:12月①'!I23)</f>
        <v>0</v>
      </c>
      <c r="J23" s="18">
        <f>SUM('[1]1月①:12月①'!J23)</f>
        <v>0</v>
      </c>
      <c r="K23" s="18">
        <f>SUM('[1]1月①:12月①'!K23)</f>
        <v>0</v>
      </c>
      <c r="L23" s="18">
        <f>SUM('[1]1月①:12月①'!L23)</f>
        <v>0</v>
      </c>
      <c r="M23" s="18">
        <f>SUM('[1]1月①:12月①'!M23)</f>
        <v>0</v>
      </c>
      <c r="N23" s="18">
        <f>SUM('[1]1月①:12月①'!N23)</f>
        <v>0</v>
      </c>
      <c r="O23" s="18">
        <f>SUM('[1]1月①:12月①'!O23)</f>
        <v>0</v>
      </c>
      <c r="P23" s="18">
        <f>SUM('[1]1月①:12月①'!P23)</f>
        <v>0</v>
      </c>
      <c r="Q23" s="18">
        <f>SUM('[1]1月①:12月①'!Q23)</f>
        <v>0</v>
      </c>
      <c r="R23" s="18">
        <f>SUM('[1]1月①:12月①'!R23)</f>
        <v>0</v>
      </c>
      <c r="S23" s="18">
        <f>SUM('[1]1月①:12月①'!S23)</f>
        <v>0</v>
      </c>
      <c r="T23" s="18">
        <f>SUM('[1]1月①:12月①'!T23)</f>
        <v>44</v>
      </c>
      <c r="U23" s="18">
        <f>SUM('[1]1月①:12月①'!U23)</f>
        <v>0</v>
      </c>
      <c r="V23" s="44">
        <f>SUM('[1]1月①:12月①'!V23)</f>
        <v>681</v>
      </c>
      <c r="W23" s="18">
        <f>SUM('[1]1月①:12月①'!W23)</f>
        <v>637</v>
      </c>
      <c r="X23" s="18">
        <f>SUM('[1]1月①:12月①'!X23)</f>
        <v>44</v>
      </c>
      <c r="Y23" s="18">
        <f>SUM('[1]1月①:12月①'!Y23)</f>
        <v>0</v>
      </c>
      <c r="Z23" s="18">
        <f>SUM('[1]1月①:12月①'!Z23)</f>
        <v>0</v>
      </c>
      <c r="AA23" s="18">
        <f>SUM('[1]1月①:12月①'!AA23)</f>
        <v>44</v>
      </c>
      <c r="AB23" s="18">
        <f>SUM('[1]1月①:12月①'!AB23)</f>
        <v>0</v>
      </c>
      <c r="AC23" s="18">
        <f>SUM('[1]1月①:12月①'!AC23)</f>
        <v>0</v>
      </c>
    </row>
    <row r="24" spans="1:29" s="1" customFormat="1" ht="16.5" customHeight="1">
      <c r="A24" s="10">
        <v>303</v>
      </c>
      <c r="B24" s="4" t="s">
        <v>34</v>
      </c>
      <c r="C24" s="18">
        <f>SUM('[1]1月①:12月①'!C24)</f>
        <v>0</v>
      </c>
      <c r="D24" s="18">
        <f>SUM('[1]1月①:12月①'!D24)</f>
        <v>0</v>
      </c>
      <c r="E24" s="18">
        <f>SUM('[1]1月①:12月①'!E24)</f>
        <v>0</v>
      </c>
      <c r="F24" s="18">
        <f>SUM('[1]1月①:12月①'!F24)</f>
        <v>0</v>
      </c>
      <c r="G24" s="18">
        <f>SUM('[1]1月①:12月①'!G24)</f>
        <v>0</v>
      </c>
      <c r="H24" s="18">
        <f>SUM('[1]1月①:12月①'!H24)</f>
        <v>0</v>
      </c>
      <c r="I24" s="18">
        <f>SUM('[1]1月①:12月①'!I24)</f>
        <v>0</v>
      </c>
      <c r="J24" s="18">
        <f>SUM('[1]1月①:12月①'!J24)</f>
        <v>0</v>
      </c>
      <c r="K24" s="18">
        <f>SUM('[1]1月①:12月①'!K24)</f>
        <v>0</v>
      </c>
      <c r="L24" s="18">
        <f>SUM('[1]1月①:12月①'!L24)</f>
        <v>0</v>
      </c>
      <c r="M24" s="18">
        <f>SUM('[1]1月①:12月①'!M24)</f>
        <v>0</v>
      </c>
      <c r="N24" s="18">
        <f>SUM('[1]1月①:12月①'!N24)</f>
        <v>0</v>
      </c>
      <c r="O24" s="18">
        <f>SUM('[1]1月①:12月①'!O24)</f>
        <v>0</v>
      </c>
      <c r="P24" s="18">
        <f>SUM('[1]1月①:12月①'!P24)</f>
        <v>0</v>
      </c>
      <c r="Q24" s="18">
        <f>SUM('[1]1月①:12月①'!Q24)</f>
        <v>0</v>
      </c>
      <c r="R24" s="18">
        <f>SUM('[1]1月①:12月①'!R24)</f>
        <v>0</v>
      </c>
      <c r="S24" s="18">
        <f>SUM('[1]1月①:12月①'!S24)</f>
        <v>0</v>
      </c>
      <c r="T24" s="18">
        <f>SUM('[1]1月①:12月①'!T24)</f>
        <v>0</v>
      </c>
      <c r="U24" s="18">
        <f>SUM('[1]1月①:12月①'!U24)</f>
        <v>0</v>
      </c>
      <c r="V24" s="44">
        <f>SUM('[1]1月①:12月①'!V24)</f>
        <v>0</v>
      </c>
      <c r="W24" s="18">
        <f>SUM('[1]1月①:12月①'!W24)</f>
        <v>0</v>
      </c>
      <c r="X24" s="18">
        <f>SUM('[1]1月①:12月①'!X24)</f>
        <v>0</v>
      </c>
      <c r="Y24" s="18">
        <f>SUM('[1]1月①:12月①'!Y24)</f>
        <v>0</v>
      </c>
      <c r="Z24" s="18">
        <f>SUM('[1]1月①:12月①'!Z24)</f>
        <v>0</v>
      </c>
      <c r="AA24" s="18">
        <f>SUM('[1]1月①:12月①'!AA24)</f>
        <v>0</v>
      </c>
      <c r="AB24" s="18">
        <f>SUM('[1]1月①:12月①'!AB24)</f>
        <v>0</v>
      </c>
      <c r="AC24" s="18">
        <f>SUM('[1]1月①:12月①'!AC24)</f>
        <v>0</v>
      </c>
    </row>
    <row r="25" spans="1:29" s="1" customFormat="1" ht="16.5" customHeight="1">
      <c r="A25" s="10">
        <v>304</v>
      </c>
      <c r="B25" s="4" t="s">
        <v>35</v>
      </c>
      <c r="C25" s="18">
        <f>SUM('[1]1月①:12月①'!C25)</f>
        <v>215</v>
      </c>
      <c r="D25" s="18">
        <f>SUM('[1]1月①:12月①'!D25)</f>
        <v>0</v>
      </c>
      <c r="E25" s="18">
        <f>SUM('[1]1月①:12月①'!E25)</f>
        <v>0</v>
      </c>
      <c r="F25" s="18">
        <f>SUM('[1]1月①:12月①'!F25)</f>
        <v>0</v>
      </c>
      <c r="G25" s="18">
        <f>SUM('[1]1月①:12月①'!G25)</f>
        <v>0</v>
      </c>
      <c r="H25" s="18">
        <f>SUM('[1]1月①:12月①'!H25)</f>
        <v>0</v>
      </c>
      <c r="I25" s="18">
        <f>SUM('[1]1月①:12月①'!I25)</f>
        <v>0</v>
      </c>
      <c r="J25" s="18">
        <f>SUM('[1]1月①:12月①'!J25)</f>
        <v>0</v>
      </c>
      <c r="K25" s="18">
        <f>SUM('[1]1月①:12月①'!K25)</f>
        <v>16</v>
      </c>
      <c r="L25" s="18">
        <f>SUM('[1]1月①:12月①'!L25)</f>
        <v>0</v>
      </c>
      <c r="M25" s="18">
        <f>SUM('[1]1月①:12月①'!M25)</f>
        <v>199</v>
      </c>
      <c r="N25" s="18">
        <f>SUM('[1]1月①:12月①'!N25)</f>
        <v>0</v>
      </c>
      <c r="O25" s="18">
        <f>SUM('[1]1月①:12月①'!O25)</f>
        <v>0</v>
      </c>
      <c r="P25" s="18">
        <f>SUM('[1]1月①:12月①'!P25)</f>
        <v>0</v>
      </c>
      <c r="Q25" s="18">
        <f>SUM('[1]1月①:12月①'!Q25)</f>
        <v>0</v>
      </c>
      <c r="R25" s="18">
        <f>SUM('[1]1月①:12月①'!R25)</f>
        <v>0</v>
      </c>
      <c r="S25" s="18">
        <f>SUM('[1]1月①:12月①'!S25)</f>
        <v>0</v>
      </c>
      <c r="T25" s="18">
        <f>SUM('[1]1月①:12月①'!T25)</f>
        <v>0</v>
      </c>
      <c r="U25" s="18">
        <f>SUM('[1]1月①:12月①'!U25)</f>
        <v>0</v>
      </c>
      <c r="V25" s="44">
        <f>SUM('[1]1月①:12月①'!V25)</f>
        <v>215</v>
      </c>
      <c r="W25" s="18">
        <f>SUM('[1]1月①:12月①'!W25)</f>
        <v>0</v>
      </c>
      <c r="X25" s="18">
        <f>SUM('[1]1月①:12月①'!X25)</f>
        <v>215</v>
      </c>
      <c r="Y25" s="18">
        <f>SUM('[1]1月①:12月①'!Y25)</f>
        <v>0</v>
      </c>
      <c r="Z25" s="18">
        <f>SUM('[1]1月①:12月①'!Z25)</f>
        <v>0</v>
      </c>
      <c r="AA25" s="18">
        <f>SUM('[1]1月①:12月①'!AA25)</f>
        <v>215</v>
      </c>
      <c r="AB25" s="18">
        <f>SUM('[1]1月①:12月①'!AB25)</f>
        <v>0</v>
      </c>
      <c r="AC25" s="18">
        <f>SUM('[1]1月①:12月①'!AC25)</f>
        <v>0</v>
      </c>
    </row>
    <row r="26" spans="1:29" s="1" customFormat="1" ht="16.5" customHeight="1">
      <c r="A26" s="10">
        <v>307</v>
      </c>
      <c r="B26" s="4" t="s">
        <v>36</v>
      </c>
      <c r="C26" s="18">
        <f>SUM('[1]1月①:12月①'!C26)</f>
        <v>741</v>
      </c>
      <c r="D26" s="18">
        <f>SUM('[1]1月①:12月①'!D26)</f>
        <v>231</v>
      </c>
      <c r="E26" s="18">
        <f>SUM('[1]1月①:12月①'!E26)</f>
        <v>0</v>
      </c>
      <c r="F26" s="18">
        <f>SUM('[1]1月①:12月①'!F26)</f>
        <v>0</v>
      </c>
      <c r="G26" s="18">
        <f>SUM('[1]1月①:12月①'!G26)</f>
        <v>0</v>
      </c>
      <c r="H26" s="18">
        <f>SUM('[1]1月①:12月①'!H26)</f>
        <v>0</v>
      </c>
      <c r="I26" s="18">
        <f>SUM('[1]1月①:12月①'!I26)</f>
        <v>0</v>
      </c>
      <c r="J26" s="18">
        <f>SUM('[1]1月①:12月①'!J26)</f>
        <v>0</v>
      </c>
      <c r="K26" s="18">
        <f>SUM('[1]1月①:12月①'!K26)</f>
        <v>0</v>
      </c>
      <c r="L26" s="18">
        <f>SUM('[1]1月①:12月①'!L26)</f>
        <v>0</v>
      </c>
      <c r="M26" s="18">
        <f>SUM('[1]1月①:12月①'!M26)</f>
        <v>0</v>
      </c>
      <c r="N26" s="18">
        <f>SUM('[1]1月①:12月①'!N26)</f>
        <v>0</v>
      </c>
      <c r="O26" s="18">
        <f>SUM('[1]1月①:12月①'!O26)</f>
        <v>0</v>
      </c>
      <c r="P26" s="18">
        <f>SUM('[1]1月①:12月①'!P26)</f>
        <v>0</v>
      </c>
      <c r="Q26" s="18">
        <f>SUM('[1]1月①:12月①'!Q26)</f>
        <v>0</v>
      </c>
      <c r="R26" s="18">
        <f>SUM('[1]1月①:12月①'!R26)</f>
        <v>0</v>
      </c>
      <c r="S26" s="18">
        <f>SUM('[1]1月①:12月①'!S26)</f>
        <v>510</v>
      </c>
      <c r="T26" s="18">
        <f>SUM('[1]1月①:12月①'!T26)</f>
        <v>0</v>
      </c>
      <c r="U26" s="18">
        <f>SUM('[1]1月①:12月①'!U26)</f>
        <v>0</v>
      </c>
      <c r="V26" s="44">
        <f>SUM('[1]1月①:12月①'!V26)</f>
        <v>741</v>
      </c>
      <c r="W26" s="18">
        <f>SUM('[1]1月①:12月①'!W26)</f>
        <v>741</v>
      </c>
      <c r="X26" s="18">
        <f>SUM('[1]1月①:12月①'!X26)</f>
        <v>0</v>
      </c>
      <c r="Y26" s="18">
        <f>SUM('[1]1月①:12月①'!Y26)</f>
        <v>0</v>
      </c>
      <c r="Z26" s="18">
        <f>SUM('[1]1月①:12月①'!Z26)</f>
        <v>0</v>
      </c>
      <c r="AA26" s="18">
        <f>SUM('[1]1月①:12月①'!AA26)</f>
        <v>0</v>
      </c>
      <c r="AB26" s="18">
        <f>SUM('[1]1月①:12月①'!AB26)</f>
        <v>0</v>
      </c>
      <c r="AC26" s="18">
        <f>SUM('[1]1月①:12月①'!AC26)</f>
        <v>0</v>
      </c>
    </row>
    <row r="27" spans="1:29" s="1" customFormat="1" ht="16.5" customHeight="1">
      <c r="A27" s="12">
        <v>320</v>
      </c>
      <c r="B27" s="8" t="s">
        <v>37</v>
      </c>
      <c r="C27" s="20">
        <f>SUM('[1]1月①:12月①'!C27)</f>
        <v>484</v>
      </c>
      <c r="D27" s="20">
        <f>SUM('[1]1月①:12月①'!D27)</f>
        <v>295</v>
      </c>
      <c r="E27" s="20">
        <f>SUM('[1]1月①:12月①'!E27)</f>
        <v>0</v>
      </c>
      <c r="F27" s="20">
        <f>SUM('[1]1月①:12月①'!F27)</f>
        <v>0</v>
      </c>
      <c r="G27" s="20">
        <f>SUM('[1]1月①:12月①'!G27)</f>
        <v>0</v>
      </c>
      <c r="H27" s="20">
        <f>SUM('[1]1月①:12月①'!H27)</f>
        <v>0</v>
      </c>
      <c r="I27" s="20">
        <f>SUM('[1]1月①:12月①'!I27)</f>
        <v>0</v>
      </c>
      <c r="J27" s="20">
        <f>SUM('[1]1月①:12月①'!J27)</f>
        <v>0</v>
      </c>
      <c r="K27" s="20">
        <f>SUM('[1]1月①:12月①'!K27)</f>
        <v>0</v>
      </c>
      <c r="L27" s="20">
        <f>SUM('[1]1月①:12月①'!L27)</f>
        <v>0</v>
      </c>
      <c r="M27" s="20">
        <f>SUM('[1]1月①:12月①'!M27)</f>
        <v>0</v>
      </c>
      <c r="N27" s="20">
        <f>SUM('[1]1月①:12月①'!N27)</f>
        <v>0</v>
      </c>
      <c r="O27" s="20">
        <f>SUM('[1]1月①:12月①'!O27)</f>
        <v>0</v>
      </c>
      <c r="P27" s="20">
        <f>SUM('[1]1月①:12月①'!P27)</f>
        <v>0</v>
      </c>
      <c r="Q27" s="20">
        <f>SUM('[1]1月①:12月①'!Q27)</f>
        <v>0</v>
      </c>
      <c r="R27" s="20">
        <f>SUM('[1]1月①:12月①'!R27)</f>
        <v>189</v>
      </c>
      <c r="S27" s="20">
        <f>SUM('[1]1月①:12月①'!S27)</f>
        <v>0</v>
      </c>
      <c r="T27" s="20">
        <f>SUM('[1]1月①:12月①'!T27)</f>
        <v>0</v>
      </c>
      <c r="U27" s="20">
        <f>SUM('[1]1月①:12月①'!U27)</f>
        <v>0</v>
      </c>
      <c r="V27" s="45">
        <f>SUM('[1]1月①:12月①'!V27)</f>
        <v>484</v>
      </c>
      <c r="W27" s="20">
        <f>SUM('[1]1月①:12月①'!W27)</f>
        <v>484</v>
      </c>
      <c r="X27" s="20">
        <f>SUM('[1]1月①:12月①'!X27)</f>
        <v>0</v>
      </c>
      <c r="Y27" s="20">
        <f>SUM('[1]1月①:12月①'!Y27)</f>
        <v>0</v>
      </c>
      <c r="Z27" s="20">
        <f>SUM('[1]1月①:12月①'!Z27)</f>
        <v>0</v>
      </c>
      <c r="AA27" s="20">
        <f>SUM('[1]1月①:12月①'!AA27)</f>
        <v>0</v>
      </c>
      <c r="AB27" s="20">
        <f>SUM('[1]1月①:12月①'!AB27)</f>
        <v>0</v>
      </c>
      <c r="AC27" s="20">
        <f>SUM('[1]1月①:12月①'!AC27)</f>
        <v>0</v>
      </c>
    </row>
    <row r="28" spans="1:29" s="1" customFormat="1" ht="16.5" customHeight="1">
      <c r="A28" s="10">
        <v>321</v>
      </c>
      <c r="B28" s="4" t="s">
        <v>38</v>
      </c>
      <c r="C28" s="18">
        <f>SUM('[1]1月①:12月①'!C28)</f>
        <v>289</v>
      </c>
      <c r="D28" s="18">
        <f>SUM('[1]1月①:12月①'!D28)</f>
        <v>100</v>
      </c>
      <c r="E28" s="18">
        <f>SUM('[1]1月①:12月①'!E28)</f>
        <v>0</v>
      </c>
      <c r="F28" s="18">
        <f>SUM('[1]1月①:12月①'!F28)</f>
        <v>0</v>
      </c>
      <c r="G28" s="18">
        <f>SUM('[1]1月①:12月①'!G28)</f>
        <v>0</v>
      </c>
      <c r="H28" s="18">
        <f>SUM('[1]1月①:12月①'!H28)</f>
        <v>0</v>
      </c>
      <c r="I28" s="18">
        <f>SUM('[1]1月①:12月①'!I28)</f>
        <v>0</v>
      </c>
      <c r="J28" s="18">
        <f>SUM('[1]1月①:12月①'!J28)</f>
        <v>0</v>
      </c>
      <c r="K28" s="18">
        <f>SUM('[1]1月①:12月①'!K28)</f>
        <v>0</v>
      </c>
      <c r="L28" s="18">
        <f>SUM('[1]1月①:12月①'!L28)</f>
        <v>0</v>
      </c>
      <c r="M28" s="18">
        <f>SUM('[1]1月①:12月①'!M28)</f>
        <v>0</v>
      </c>
      <c r="N28" s="18">
        <f>SUM('[1]1月①:12月①'!N28)</f>
        <v>0</v>
      </c>
      <c r="O28" s="18">
        <f>SUM('[1]1月①:12月①'!O28)</f>
        <v>0</v>
      </c>
      <c r="P28" s="18">
        <f>SUM('[1]1月①:12月①'!P28)</f>
        <v>0</v>
      </c>
      <c r="Q28" s="18">
        <f>SUM('[1]1月①:12月①'!Q28)</f>
        <v>0</v>
      </c>
      <c r="R28" s="18">
        <f>SUM('[1]1月①:12月①'!R28)</f>
        <v>189</v>
      </c>
      <c r="S28" s="18">
        <f>SUM('[1]1月①:12月①'!S28)</f>
        <v>0</v>
      </c>
      <c r="T28" s="18">
        <f>SUM('[1]1月①:12月①'!T28)</f>
        <v>0</v>
      </c>
      <c r="U28" s="18">
        <f>SUM('[1]1月①:12月①'!U28)</f>
        <v>0</v>
      </c>
      <c r="V28" s="44">
        <f>SUM('[1]1月①:12月①'!V28)</f>
        <v>289</v>
      </c>
      <c r="W28" s="18">
        <f>SUM('[1]1月①:12月①'!W28)</f>
        <v>289</v>
      </c>
      <c r="X28" s="18">
        <f>SUM('[1]1月①:12月①'!X28)</f>
        <v>0</v>
      </c>
      <c r="Y28" s="18">
        <f>SUM('[1]1月①:12月①'!Y28)</f>
        <v>0</v>
      </c>
      <c r="Z28" s="18">
        <f>SUM('[1]1月①:12月①'!Z28)</f>
        <v>0</v>
      </c>
      <c r="AA28" s="18">
        <f>SUM('[1]1月①:12月①'!AA28)</f>
        <v>0</v>
      </c>
      <c r="AB28" s="18">
        <f>SUM('[1]1月①:12月①'!AB28)</f>
        <v>0</v>
      </c>
      <c r="AC28" s="18">
        <f>SUM('[1]1月①:12月①'!AC28)</f>
        <v>0</v>
      </c>
    </row>
    <row r="29" spans="1:29" s="1" customFormat="1" ht="16.5" customHeight="1">
      <c r="A29" s="10">
        <v>323</v>
      </c>
      <c r="B29" s="4" t="s">
        <v>39</v>
      </c>
      <c r="C29" s="18">
        <f>SUM('[1]1月①:12月①'!C29)</f>
        <v>195</v>
      </c>
      <c r="D29" s="18">
        <f>SUM('[1]1月①:12月①'!D29)</f>
        <v>195</v>
      </c>
      <c r="E29" s="18">
        <f>SUM('[1]1月①:12月①'!E29)</f>
        <v>0</v>
      </c>
      <c r="F29" s="18">
        <f>SUM('[1]1月①:12月①'!F29)</f>
        <v>0</v>
      </c>
      <c r="G29" s="18">
        <f>SUM('[1]1月①:12月①'!G29)</f>
        <v>0</v>
      </c>
      <c r="H29" s="18">
        <f>SUM('[1]1月①:12月①'!H29)</f>
        <v>0</v>
      </c>
      <c r="I29" s="18">
        <f>SUM('[1]1月①:12月①'!I29)</f>
        <v>0</v>
      </c>
      <c r="J29" s="18">
        <f>SUM('[1]1月①:12月①'!J29)</f>
        <v>0</v>
      </c>
      <c r="K29" s="18">
        <f>SUM('[1]1月①:12月①'!K29)</f>
        <v>0</v>
      </c>
      <c r="L29" s="18">
        <f>SUM('[1]1月①:12月①'!L29)</f>
        <v>0</v>
      </c>
      <c r="M29" s="18">
        <f>SUM('[1]1月①:12月①'!M29)</f>
        <v>0</v>
      </c>
      <c r="N29" s="18">
        <f>SUM('[1]1月①:12月①'!N29)</f>
        <v>0</v>
      </c>
      <c r="O29" s="18">
        <f>SUM('[1]1月①:12月①'!O29)</f>
        <v>0</v>
      </c>
      <c r="P29" s="18">
        <f>SUM('[1]1月①:12月①'!P29)</f>
        <v>0</v>
      </c>
      <c r="Q29" s="18">
        <f>SUM('[1]1月①:12月①'!Q29)</f>
        <v>0</v>
      </c>
      <c r="R29" s="18">
        <f>SUM('[1]1月①:12月①'!R29)</f>
        <v>0</v>
      </c>
      <c r="S29" s="18">
        <f>SUM('[1]1月①:12月①'!S29)</f>
        <v>0</v>
      </c>
      <c r="T29" s="18">
        <f>SUM('[1]1月①:12月①'!T29)</f>
        <v>0</v>
      </c>
      <c r="U29" s="18">
        <f>SUM('[1]1月①:12月①'!U29)</f>
        <v>0</v>
      </c>
      <c r="V29" s="44">
        <f>SUM('[1]1月①:12月①'!V29)</f>
        <v>195</v>
      </c>
      <c r="W29" s="18">
        <f>SUM('[1]1月①:12月①'!W29)</f>
        <v>195</v>
      </c>
      <c r="X29" s="18">
        <f>SUM('[1]1月①:12月①'!X29)</f>
        <v>0</v>
      </c>
      <c r="Y29" s="18">
        <f>SUM('[1]1月①:12月①'!Y29)</f>
        <v>0</v>
      </c>
      <c r="Z29" s="18">
        <f>SUM('[1]1月①:12月①'!Z29)</f>
        <v>0</v>
      </c>
      <c r="AA29" s="18">
        <f>SUM('[1]1月①:12月①'!AA29)</f>
        <v>0</v>
      </c>
      <c r="AB29" s="18">
        <f>SUM('[1]1月①:12月①'!AB29)</f>
        <v>0</v>
      </c>
      <c r="AC29" s="18">
        <f>SUM('[1]1月①:12月①'!AC29)</f>
        <v>0</v>
      </c>
    </row>
    <row r="30" spans="1:29" s="1" customFormat="1" ht="16.5" customHeight="1">
      <c r="A30" s="12">
        <v>340</v>
      </c>
      <c r="B30" s="8" t="s">
        <v>40</v>
      </c>
      <c r="C30" s="20">
        <f>SUM('[1]1月①:12月①'!C30)</f>
        <v>0</v>
      </c>
      <c r="D30" s="20">
        <f>SUM('[1]1月①:12月①'!D30)</f>
        <v>0</v>
      </c>
      <c r="E30" s="20">
        <f>SUM('[1]1月①:12月①'!E30)</f>
        <v>0</v>
      </c>
      <c r="F30" s="20">
        <f>SUM('[1]1月①:12月①'!F30)</f>
        <v>0</v>
      </c>
      <c r="G30" s="20">
        <f>SUM('[1]1月①:12月①'!G30)</f>
        <v>0</v>
      </c>
      <c r="H30" s="20">
        <f>SUM('[1]1月①:12月①'!H30)</f>
        <v>0</v>
      </c>
      <c r="I30" s="20">
        <f>SUM('[1]1月①:12月①'!I30)</f>
        <v>0</v>
      </c>
      <c r="J30" s="20">
        <f>SUM('[1]1月①:12月①'!J30)</f>
        <v>0</v>
      </c>
      <c r="K30" s="20">
        <f>SUM('[1]1月①:12月①'!K30)</f>
        <v>0</v>
      </c>
      <c r="L30" s="20">
        <f>SUM('[1]1月①:12月①'!L30)</f>
        <v>0</v>
      </c>
      <c r="M30" s="20">
        <f>SUM('[1]1月①:12月①'!M30)</f>
        <v>0</v>
      </c>
      <c r="N30" s="20">
        <f>SUM('[1]1月①:12月①'!N30)</f>
        <v>0</v>
      </c>
      <c r="O30" s="20">
        <f>SUM('[1]1月①:12月①'!O30)</f>
        <v>0</v>
      </c>
      <c r="P30" s="20">
        <f>SUM('[1]1月①:12月①'!P30)</f>
        <v>0</v>
      </c>
      <c r="Q30" s="20">
        <f>SUM('[1]1月①:12月①'!Q30)</f>
        <v>0</v>
      </c>
      <c r="R30" s="20">
        <f>SUM('[1]1月①:12月①'!R30)</f>
        <v>0</v>
      </c>
      <c r="S30" s="20">
        <f>SUM('[1]1月①:12月①'!S30)</f>
        <v>0</v>
      </c>
      <c r="T30" s="20">
        <v>0</v>
      </c>
      <c r="U30" s="20">
        <f>SUM('[1]1月①:12月①'!U30)</f>
        <v>0</v>
      </c>
      <c r="V30" s="44">
        <f>SUM('[1]1月①:12月①'!V30)</f>
        <v>0</v>
      </c>
      <c r="W30" s="20">
        <f>SUM('[1]1月①:12月①'!W30)</f>
        <v>0</v>
      </c>
      <c r="X30" s="20">
        <f>SUM('[1]1月①:12月①'!X30)</f>
        <v>0</v>
      </c>
      <c r="Y30" s="20">
        <f>SUM('[1]1月①:12月①'!Y30)</f>
        <v>0</v>
      </c>
      <c r="Z30" s="20">
        <f>SUM('[1]1月①:12月①'!Z30)</f>
        <v>0</v>
      </c>
      <c r="AA30" s="20">
        <f>SUM('[1]1月①:12月①'!AA30)</f>
        <v>0</v>
      </c>
      <c r="AB30" s="20">
        <f>SUM('[1]1月①:12月①'!AB30)</f>
        <v>0</v>
      </c>
      <c r="AC30" s="20">
        <f>SUM('[1]1月①:12月①'!AC30)</f>
        <v>0</v>
      </c>
    </row>
    <row r="31" spans="1:29" s="1" customFormat="1" ht="16.5" customHeight="1">
      <c r="A31" s="10">
        <v>343</v>
      </c>
      <c r="B31" s="4" t="s">
        <v>41</v>
      </c>
      <c r="C31" s="20">
        <f>SUM('[1]1月①:12月①'!C31)</f>
        <v>0</v>
      </c>
      <c r="D31" s="20">
        <f>SUM('[1]1月①:12月①'!D31)</f>
        <v>0</v>
      </c>
      <c r="E31" s="20">
        <f>SUM('[1]1月①:12月①'!E31)</f>
        <v>0</v>
      </c>
      <c r="F31" s="20">
        <f>SUM('[1]1月①:12月①'!F31)</f>
        <v>0</v>
      </c>
      <c r="G31" s="20">
        <f>SUM('[1]1月①:12月①'!G31)</f>
        <v>0</v>
      </c>
      <c r="H31" s="20">
        <f>SUM('[1]1月①:12月①'!H31)</f>
        <v>0</v>
      </c>
      <c r="I31" s="20">
        <f>SUM('[1]1月①:12月①'!I31)</f>
        <v>0</v>
      </c>
      <c r="J31" s="20">
        <f>SUM('[1]1月①:12月①'!J31)</f>
        <v>0</v>
      </c>
      <c r="K31" s="20">
        <f>SUM('[1]1月①:12月①'!K31)</f>
        <v>0</v>
      </c>
      <c r="L31" s="20">
        <f>SUM('[1]1月①:12月①'!L31)</f>
        <v>0</v>
      </c>
      <c r="M31" s="20">
        <f>SUM('[1]1月①:12月①'!M31)</f>
        <v>0</v>
      </c>
      <c r="N31" s="20">
        <f>SUM('[1]1月①:12月①'!N31)</f>
        <v>0</v>
      </c>
      <c r="O31" s="20">
        <f>SUM('[1]1月①:12月①'!O31)</f>
        <v>0</v>
      </c>
      <c r="P31" s="20">
        <f>SUM('[1]1月①:12月①'!P31)</f>
        <v>0</v>
      </c>
      <c r="Q31" s="20">
        <f>SUM('[1]1月①:12月①'!Q31)</f>
        <v>0</v>
      </c>
      <c r="R31" s="20">
        <f>SUM('[1]1月①:12月①'!R31)</f>
        <v>0</v>
      </c>
      <c r="S31" s="20">
        <f>SUM('[1]1月①:12月①'!S31)</f>
        <v>0</v>
      </c>
      <c r="T31" s="20">
        <f>SUM('[1]1月①:12月①'!T31)</f>
        <v>0</v>
      </c>
      <c r="U31" s="20">
        <f>SUM('[1]1月①:12月①'!U31)</f>
        <v>0</v>
      </c>
      <c r="V31" s="45">
        <f>SUM('[1]1月①:12月①'!V31)</f>
        <v>0</v>
      </c>
      <c r="W31" s="20">
        <f>SUM('[1]1月①:12月①'!W31)</f>
        <v>0</v>
      </c>
      <c r="X31" s="20">
        <f>SUM('[1]1月①:12月①'!X31)</f>
        <v>0</v>
      </c>
      <c r="Y31" s="20">
        <f>SUM('[1]1月①:12月①'!Y31)</f>
        <v>0</v>
      </c>
      <c r="Z31" s="20">
        <f>SUM('[1]1月①:12月①'!Z31)</f>
        <v>0</v>
      </c>
      <c r="AA31" s="20">
        <f>SUM('[1]1月①:12月①'!AA31)</f>
        <v>0</v>
      </c>
      <c r="AB31" s="20">
        <f>SUM('[1]1月①:12月①'!AB31)</f>
        <v>0</v>
      </c>
      <c r="AC31" s="20">
        <f>SUM('[1]1月①:12月①'!AC31)</f>
        <v>0</v>
      </c>
    </row>
    <row r="32" spans="1:29" s="1" customFormat="1" ht="16.5" customHeight="1">
      <c r="A32" s="12">
        <v>360</v>
      </c>
      <c r="B32" s="8" t="s">
        <v>42</v>
      </c>
      <c r="C32" s="20">
        <f>SUM('[1]1月①:12月①'!C32)</f>
        <v>2605</v>
      </c>
      <c r="D32" s="20">
        <f>SUM('[1]1月①:12月①'!D32)</f>
        <v>1888</v>
      </c>
      <c r="E32" s="20">
        <f>SUM('[1]1月①:12月①'!E32)</f>
        <v>0</v>
      </c>
      <c r="F32" s="20">
        <f>SUM('[1]1月①:12月①'!F32)</f>
        <v>0</v>
      </c>
      <c r="G32" s="20">
        <f>SUM('[1]1月①:12月①'!G32)</f>
        <v>0</v>
      </c>
      <c r="H32" s="20">
        <f>SUM('[1]1月①:12月①'!H32)</f>
        <v>0</v>
      </c>
      <c r="I32" s="20">
        <f>SUM('[1]1月①:12月①'!I32)</f>
        <v>0</v>
      </c>
      <c r="J32" s="20">
        <f>SUM('[1]1月①:12月①'!J32)</f>
        <v>0</v>
      </c>
      <c r="K32" s="20">
        <f>SUM('[1]1月①:12月①'!K32)</f>
        <v>0</v>
      </c>
      <c r="L32" s="20">
        <f>SUM('[1]1月①:12月①'!L32)</f>
        <v>0</v>
      </c>
      <c r="M32" s="20">
        <f>SUM('[1]1月①:12月①'!M32)</f>
        <v>0</v>
      </c>
      <c r="N32" s="20">
        <f>SUM('[1]1月①:12月①'!N32)</f>
        <v>0</v>
      </c>
      <c r="O32" s="20">
        <f>SUM('[1]1月①:12月①'!O32)</f>
        <v>0</v>
      </c>
      <c r="P32" s="20">
        <f>SUM('[1]1月①:12月①'!P32)</f>
        <v>0</v>
      </c>
      <c r="Q32" s="20">
        <f>SUM('[1]1月①:12月①'!Q32)</f>
        <v>88</v>
      </c>
      <c r="R32" s="20">
        <f>SUM('[1]1月①:12月①'!R32)</f>
        <v>629</v>
      </c>
      <c r="S32" s="20">
        <f>SUM('[1]1月①:12月①'!S32)</f>
        <v>0</v>
      </c>
      <c r="T32" s="20">
        <f>SUM('[1]1月①:12月①'!T32)</f>
        <v>0</v>
      </c>
      <c r="U32" s="20">
        <f>SUM('[1]1月①:12月①'!U32)</f>
        <v>0</v>
      </c>
      <c r="V32" s="45">
        <f>SUM('[1]1月①:12月①'!V32)</f>
        <v>2605</v>
      </c>
      <c r="W32" s="20">
        <f>SUM('[1]1月①:12月①'!W32)</f>
        <v>2296</v>
      </c>
      <c r="X32" s="20">
        <f>SUM('[1]1月①:12月①'!X32)</f>
        <v>309</v>
      </c>
      <c r="Y32" s="20">
        <f>SUM('[1]1月①:12月①'!Y32)</f>
        <v>0</v>
      </c>
      <c r="Z32" s="20">
        <f>SUM('[1]1月①:12月①'!Z32)</f>
        <v>0</v>
      </c>
      <c r="AA32" s="20">
        <f>SUM('[1]1月①:12月①'!AA32)</f>
        <v>296</v>
      </c>
      <c r="AB32" s="20">
        <f>SUM('[1]1月①:12月①'!AB32)</f>
        <v>0</v>
      </c>
      <c r="AC32" s="20">
        <f>SUM('[1]1月①:12月①'!AC32)</f>
        <v>13</v>
      </c>
    </row>
    <row r="33" spans="1:29" s="1" customFormat="1" ht="16.5" customHeight="1">
      <c r="A33" s="10">
        <v>361</v>
      </c>
      <c r="B33" s="4" t="s">
        <v>43</v>
      </c>
      <c r="C33" s="18">
        <f>SUM('[1]1月①:12月①'!C33)</f>
        <v>1834</v>
      </c>
      <c r="D33" s="18">
        <f>SUM('[1]1月①:12月①'!D33)</f>
        <v>1117</v>
      </c>
      <c r="E33" s="18">
        <f>SUM('[1]1月①:12月①'!E33)</f>
        <v>0</v>
      </c>
      <c r="F33" s="18">
        <f>SUM('[1]1月①:12月①'!F33)</f>
        <v>0</v>
      </c>
      <c r="G33" s="18">
        <f>SUM('[1]1月①:12月①'!G33)</f>
        <v>0</v>
      </c>
      <c r="H33" s="18">
        <f>SUM('[1]1月①:12月①'!H33)</f>
        <v>0</v>
      </c>
      <c r="I33" s="18">
        <f>SUM('[1]1月①:12月①'!I33)</f>
        <v>0</v>
      </c>
      <c r="J33" s="18">
        <f>SUM('[1]1月①:12月①'!J33)</f>
        <v>0</v>
      </c>
      <c r="K33" s="18">
        <f>SUM('[1]1月①:12月①'!K33)</f>
        <v>0</v>
      </c>
      <c r="L33" s="18">
        <f>SUM('[1]1月①:12月①'!L33)</f>
        <v>0</v>
      </c>
      <c r="M33" s="18">
        <f>SUM('[1]1月①:12月①'!M33)</f>
        <v>0</v>
      </c>
      <c r="N33" s="18">
        <f>SUM('[1]1月①:12月①'!N33)</f>
        <v>0</v>
      </c>
      <c r="O33" s="18">
        <f>SUM('[1]1月①:12月①'!O33)</f>
        <v>0</v>
      </c>
      <c r="P33" s="18">
        <f>SUM('[1]1月①:12月①'!P33)</f>
        <v>0</v>
      </c>
      <c r="Q33" s="18">
        <f>SUM('[1]1月①:12月①'!Q33)</f>
        <v>88</v>
      </c>
      <c r="R33" s="18">
        <f>SUM('[1]1月①:12月①'!R33)</f>
        <v>629</v>
      </c>
      <c r="S33" s="18">
        <f>SUM('[1]1月①:12月①'!S33)</f>
        <v>0</v>
      </c>
      <c r="T33" s="18">
        <f>SUM('[1]1月①:12月①'!T33)</f>
        <v>0</v>
      </c>
      <c r="U33" s="18">
        <f>SUM('[1]1月①:12月①'!U33)</f>
        <v>0</v>
      </c>
      <c r="V33" s="44">
        <f>SUM('[1]1月①:12月①'!V33)</f>
        <v>1834</v>
      </c>
      <c r="W33" s="18">
        <f>SUM('[1]1月①:12月①'!W33)</f>
        <v>1665</v>
      </c>
      <c r="X33" s="18">
        <f>SUM('[1]1月①:12月①'!X33)</f>
        <v>169</v>
      </c>
      <c r="Y33" s="18">
        <f>SUM('[1]1月①:12月①'!Y33)</f>
        <v>0</v>
      </c>
      <c r="Z33" s="18">
        <f>SUM('[1]1月①:12月①'!Z33)</f>
        <v>0</v>
      </c>
      <c r="AA33" s="18">
        <f>SUM('[1]1月①:12月①'!AA33)</f>
        <v>156</v>
      </c>
      <c r="AB33" s="18">
        <f>SUM('[1]1月①:12月①'!AB33)</f>
        <v>0</v>
      </c>
      <c r="AC33" s="18">
        <f>SUM('[1]1月①:12月①'!AC33)</f>
        <v>13</v>
      </c>
    </row>
    <row r="34" spans="1:29" s="1" customFormat="1" ht="16.5" customHeight="1">
      <c r="A34" s="10">
        <v>362</v>
      </c>
      <c r="B34" s="4" t="s">
        <v>44</v>
      </c>
      <c r="C34" s="18">
        <f>SUM('[1]1月①:12月①'!C34)</f>
        <v>127</v>
      </c>
      <c r="D34" s="18">
        <f>SUM('[1]1月①:12月①'!D34)</f>
        <v>127</v>
      </c>
      <c r="E34" s="18">
        <f>SUM('[1]1月①:12月①'!E34)</f>
        <v>0</v>
      </c>
      <c r="F34" s="18">
        <f>SUM('[1]1月①:12月①'!F34)</f>
        <v>0</v>
      </c>
      <c r="G34" s="18">
        <f>SUM('[1]1月①:12月①'!G34)</f>
        <v>0</v>
      </c>
      <c r="H34" s="18">
        <f>SUM('[1]1月①:12月①'!H34)</f>
        <v>0</v>
      </c>
      <c r="I34" s="18">
        <f>SUM('[1]1月①:12月①'!I34)</f>
        <v>0</v>
      </c>
      <c r="J34" s="18">
        <f>SUM('[1]1月①:12月①'!J34)</f>
        <v>0</v>
      </c>
      <c r="K34" s="18">
        <f>SUM('[1]1月①:12月①'!K34)</f>
        <v>0</v>
      </c>
      <c r="L34" s="18">
        <f>SUM('[1]1月①:12月①'!L34)</f>
        <v>0</v>
      </c>
      <c r="M34" s="18">
        <f>SUM('[1]1月①:12月①'!M34)</f>
        <v>0</v>
      </c>
      <c r="N34" s="18">
        <f>SUM('[1]1月①:12月①'!N34)</f>
        <v>0</v>
      </c>
      <c r="O34" s="18">
        <f>SUM('[1]1月①:12月①'!O34)</f>
        <v>0</v>
      </c>
      <c r="P34" s="18">
        <f>SUM('[1]1月①:12月①'!P34)</f>
        <v>0</v>
      </c>
      <c r="Q34" s="18">
        <f>SUM('[1]1月①:12月①'!Q34)</f>
        <v>0</v>
      </c>
      <c r="R34" s="18">
        <f>SUM('[1]1月①:12月①'!R34)</f>
        <v>0</v>
      </c>
      <c r="S34" s="18">
        <f>SUM('[1]1月①:12月①'!S34)</f>
        <v>0</v>
      </c>
      <c r="T34" s="18">
        <f>SUM('[1]1月①:12月①'!T34)</f>
        <v>0</v>
      </c>
      <c r="U34" s="18">
        <f>SUM('[1]1月①:12月①'!U34)</f>
        <v>0</v>
      </c>
      <c r="V34" s="44">
        <f>SUM('[1]1月①:12月①'!V34)</f>
        <v>127</v>
      </c>
      <c r="W34" s="18">
        <f>SUM('[1]1月①:12月①'!W34)</f>
        <v>127</v>
      </c>
      <c r="X34" s="18">
        <f>SUM('[1]1月①:12月①'!X34)</f>
        <v>0</v>
      </c>
      <c r="Y34" s="18">
        <f>SUM('[1]1月①:12月①'!Y34)</f>
        <v>0</v>
      </c>
      <c r="Z34" s="18">
        <f>SUM('[1]1月①:12月①'!Z34)</f>
        <v>0</v>
      </c>
      <c r="AA34" s="18">
        <f>SUM('[1]1月①:12月①'!AA34)</f>
        <v>0</v>
      </c>
      <c r="AB34" s="18">
        <f>SUM('[1]1月①:12月①'!AB34)</f>
        <v>0</v>
      </c>
      <c r="AC34" s="18">
        <f>SUM('[1]1月①:12月①'!AC34)</f>
        <v>0</v>
      </c>
    </row>
    <row r="35" spans="1:29" s="1" customFormat="1" ht="16.5" customHeight="1">
      <c r="A35" s="10">
        <v>367</v>
      </c>
      <c r="B35" s="4" t="s">
        <v>45</v>
      </c>
      <c r="C35" s="18">
        <f>SUM('[1]1月①:12月①'!C35)</f>
        <v>644</v>
      </c>
      <c r="D35" s="18">
        <f>SUM('[1]1月①:12月①'!D35)</f>
        <v>644</v>
      </c>
      <c r="E35" s="18">
        <f>SUM('[1]1月①:12月①'!E35)</f>
        <v>0</v>
      </c>
      <c r="F35" s="18">
        <f>SUM('[1]1月①:12月①'!F35)</f>
        <v>0</v>
      </c>
      <c r="G35" s="18">
        <f>SUM('[1]1月①:12月①'!G35)</f>
        <v>0</v>
      </c>
      <c r="H35" s="18">
        <f>SUM('[1]1月①:12月①'!H35)</f>
        <v>0</v>
      </c>
      <c r="I35" s="18">
        <f>SUM('[1]1月①:12月①'!I35)</f>
        <v>0</v>
      </c>
      <c r="J35" s="18">
        <f>SUM('[1]1月①:12月①'!J35)</f>
        <v>0</v>
      </c>
      <c r="K35" s="18">
        <f>SUM('[1]1月①:12月①'!K35)</f>
        <v>0</v>
      </c>
      <c r="L35" s="18">
        <f>SUM('[1]1月①:12月①'!L35)</f>
        <v>0</v>
      </c>
      <c r="M35" s="18">
        <f>SUM('[1]1月①:12月①'!M35)</f>
        <v>0</v>
      </c>
      <c r="N35" s="18">
        <f>SUM('[1]1月①:12月①'!N35)</f>
        <v>0</v>
      </c>
      <c r="O35" s="18">
        <f>SUM('[1]1月①:12月①'!O35)</f>
        <v>0</v>
      </c>
      <c r="P35" s="18">
        <f>SUM('[1]1月①:12月①'!P35)</f>
        <v>0</v>
      </c>
      <c r="Q35" s="18">
        <f>SUM('[1]1月①:12月①'!Q35)</f>
        <v>0</v>
      </c>
      <c r="R35" s="18">
        <f>SUM('[1]1月①:12月①'!R35)</f>
        <v>0</v>
      </c>
      <c r="S35" s="18">
        <f>SUM('[1]1月①:12月①'!S35)</f>
        <v>0</v>
      </c>
      <c r="T35" s="18">
        <f>SUM('[1]1月①:12月①'!T35)</f>
        <v>0</v>
      </c>
      <c r="U35" s="18">
        <f>SUM('[1]1月①:12月①'!U35)</f>
        <v>0</v>
      </c>
      <c r="V35" s="44">
        <f>SUM('[1]1月①:12月①'!V35)</f>
        <v>644</v>
      </c>
      <c r="W35" s="18">
        <f>SUM('[1]1月①:12月①'!W35)</f>
        <v>504</v>
      </c>
      <c r="X35" s="18">
        <f>SUM('[1]1月①:12月①'!X35)</f>
        <v>140</v>
      </c>
      <c r="Y35" s="18">
        <f>SUM('[1]1月①:12月①'!Y35)</f>
        <v>0</v>
      </c>
      <c r="Z35" s="18">
        <f>SUM('[1]1月①:12月①'!Z35)</f>
        <v>0</v>
      </c>
      <c r="AA35" s="18">
        <f>SUM('[1]1月①:12月①'!AA35)</f>
        <v>140</v>
      </c>
      <c r="AB35" s="18">
        <f>SUM('[1]1月①:12月①'!AB35)</f>
        <v>0</v>
      </c>
      <c r="AC35" s="18">
        <f>SUM('[1]1月①:12月①'!AC35)</f>
        <v>0</v>
      </c>
    </row>
    <row r="36" spans="1:29" s="1" customFormat="1" ht="16.5" customHeight="1">
      <c r="A36" s="12">
        <v>380</v>
      </c>
      <c r="B36" s="8" t="s">
        <v>46</v>
      </c>
      <c r="C36" s="18">
        <f>SUM('[1]1月①:12月①'!C36)</f>
        <v>3056</v>
      </c>
      <c r="D36" s="18">
        <f>SUM('[1]1月①:12月①'!D36)</f>
        <v>1527</v>
      </c>
      <c r="E36" s="18">
        <f>SUM('[1]1月①:12月①'!E36)</f>
        <v>0</v>
      </c>
      <c r="F36" s="18">
        <f>SUM('[1]1月①:12月①'!F36)</f>
        <v>561</v>
      </c>
      <c r="G36" s="18">
        <f>SUM('[1]1月①:12月①'!G36)</f>
        <v>89</v>
      </c>
      <c r="H36" s="18">
        <f>SUM('[1]1月①:12月①'!H36)</f>
        <v>0</v>
      </c>
      <c r="I36" s="18">
        <f>SUM('[1]1月①:12月①'!I36)</f>
        <v>0</v>
      </c>
      <c r="J36" s="18">
        <f>SUM('[1]1月①:12月①'!J36)</f>
        <v>0</v>
      </c>
      <c r="K36" s="18">
        <f>SUM('[1]1月①:12月①'!K36)</f>
        <v>0</v>
      </c>
      <c r="L36" s="18">
        <f>SUM('[1]1月①:12月①'!L36)</f>
        <v>0</v>
      </c>
      <c r="M36" s="18">
        <f>SUM('[1]1月①:12月①'!M36)</f>
        <v>0</v>
      </c>
      <c r="N36" s="18">
        <f>SUM('[1]1月①:12月①'!N36)</f>
        <v>0</v>
      </c>
      <c r="O36" s="18">
        <f>SUM('[1]1月①:12月①'!O36)</f>
        <v>0</v>
      </c>
      <c r="P36" s="18">
        <f>SUM('[1]1月①:12月①'!P36)</f>
        <v>0</v>
      </c>
      <c r="Q36" s="18">
        <f>SUM('[1]1月①:12月①'!Q36)</f>
        <v>0</v>
      </c>
      <c r="R36" s="18">
        <f>SUM('[1]1月①:12月①'!R36)</f>
        <v>0</v>
      </c>
      <c r="S36" s="18">
        <f>SUM('[1]1月①:12月①'!S36)</f>
        <v>0</v>
      </c>
      <c r="T36" s="18">
        <f>SUM('[1]1月①:12月①'!T36)</f>
        <v>0</v>
      </c>
      <c r="U36" s="18">
        <f>SUM('[1]1月①:12月①'!U36)</f>
        <v>879</v>
      </c>
      <c r="V36" s="44">
        <f>SUM('[1]1月①:12月①'!V36)</f>
        <v>3056</v>
      </c>
      <c r="W36" s="18">
        <f>SUM('[1]1月①:12月①'!W36)</f>
        <v>2003</v>
      </c>
      <c r="X36" s="18">
        <f>SUM('[1]1月①:12月①'!X36)</f>
        <v>1053</v>
      </c>
      <c r="Y36" s="18">
        <f>SUM('[1]1月①:12月①'!Y36)</f>
        <v>0</v>
      </c>
      <c r="Z36" s="18">
        <f>SUM('[1]1月①:12月①'!Z36)</f>
        <v>0</v>
      </c>
      <c r="AA36" s="18">
        <f>SUM('[1]1月①:12月①'!AA36)</f>
        <v>1018</v>
      </c>
      <c r="AB36" s="18">
        <f>SUM('[1]1月①:12月①'!AB36)</f>
        <v>0</v>
      </c>
      <c r="AC36" s="18">
        <f>SUM('[1]1月①:12月①'!AC36)</f>
        <v>35</v>
      </c>
    </row>
    <row r="37" spans="1:29" s="1" customFormat="1" ht="16.5" customHeight="1">
      <c r="A37" s="10">
        <v>381</v>
      </c>
      <c r="B37" s="4" t="s">
        <v>47</v>
      </c>
      <c r="C37" s="18">
        <f>SUM('[1]1月①:12月①'!C37)</f>
        <v>2073</v>
      </c>
      <c r="D37" s="18">
        <f>SUM('[1]1月①:12月①'!D37)</f>
        <v>1423</v>
      </c>
      <c r="E37" s="18">
        <f>SUM('[1]1月①:12月①'!E37)</f>
        <v>0</v>
      </c>
      <c r="F37" s="18">
        <f>SUM('[1]1月①:12月①'!F37)</f>
        <v>561</v>
      </c>
      <c r="G37" s="18">
        <f>SUM('[1]1月①:12月①'!G37)</f>
        <v>89</v>
      </c>
      <c r="H37" s="18">
        <f>SUM('[1]1月①:12月①'!H37)</f>
        <v>0</v>
      </c>
      <c r="I37" s="18">
        <f>SUM('[1]1月①:12月①'!I37)</f>
        <v>0</v>
      </c>
      <c r="J37" s="18">
        <f>SUM('[1]1月①:12月①'!J37)</f>
        <v>0</v>
      </c>
      <c r="K37" s="18">
        <f>SUM('[1]1月①:12月①'!K37)</f>
        <v>0</v>
      </c>
      <c r="L37" s="18">
        <f>SUM('[1]1月①:12月①'!L37)</f>
        <v>0</v>
      </c>
      <c r="M37" s="18">
        <f>SUM('[1]1月①:12月①'!M37)</f>
        <v>0</v>
      </c>
      <c r="N37" s="18">
        <f>SUM('[1]1月①:12月①'!N37)</f>
        <v>0</v>
      </c>
      <c r="O37" s="18">
        <f>SUM('[1]1月①:12月①'!O37)</f>
        <v>0</v>
      </c>
      <c r="P37" s="18">
        <f>SUM('[1]1月①:12月①'!P37)</f>
        <v>0</v>
      </c>
      <c r="Q37" s="18">
        <f>SUM('[1]1月①:12月①'!Q37)</f>
        <v>0</v>
      </c>
      <c r="R37" s="18">
        <f>SUM('[1]1月①:12月①'!R37)</f>
        <v>0</v>
      </c>
      <c r="S37" s="18">
        <f>SUM('[1]1月①:12月①'!S37)</f>
        <v>0</v>
      </c>
      <c r="T37" s="18">
        <f>SUM('[1]1月①:12月①'!T37)</f>
        <v>0</v>
      </c>
      <c r="U37" s="18">
        <f>SUM('[1]1月①:12月①'!U37)</f>
        <v>0</v>
      </c>
      <c r="V37" s="44">
        <f>SUM('[1]1月①:12月①'!V37)</f>
        <v>2073</v>
      </c>
      <c r="W37" s="18">
        <f>SUM('[1]1月①:12月①'!W37)</f>
        <v>1899</v>
      </c>
      <c r="X37" s="18">
        <f>SUM('[1]1月①:12月①'!X37)</f>
        <v>174</v>
      </c>
      <c r="Y37" s="18">
        <f>SUM('[1]1月①:12月①'!Y37)</f>
        <v>0</v>
      </c>
      <c r="Z37" s="18">
        <f>SUM('[1]1月①:12月①'!Z37)</f>
        <v>0</v>
      </c>
      <c r="AA37" s="18">
        <f>SUM('[1]1月①:12月①'!AA37)</f>
        <v>139</v>
      </c>
      <c r="AB37" s="18">
        <f>SUM('[1]1月①:12月①'!AB37)</f>
        <v>0</v>
      </c>
      <c r="AC37" s="18">
        <f>SUM('[1]1月①:12月①'!AC37)</f>
        <v>35</v>
      </c>
    </row>
    <row r="38" spans="1:29" s="1" customFormat="1" ht="16.5" customHeight="1">
      <c r="A38" s="10">
        <v>384</v>
      </c>
      <c r="B38" s="4" t="s">
        <v>48</v>
      </c>
      <c r="C38" s="18">
        <f>SUM('[1]1月①:12月①'!C38)</f>
        <v>104</v>
      </c>
      <c r="D38" s="18">
        <f>SUM('[1]1月①:12月①'!D38)</f>
        <v>104</v>
      </c>
      <c r="E38" s="18">
        <f>SUM('[1]1月①:12月①'!E38)</f>
        <v>0</v>
      </c>
      <c r="F38" s="18">
        <f>SUM('[1]1月①:12月①'!F38)</f>
        <v>0</v>
      </c>
      <c r="G38" s="18">
        <f>SUM('[1]1月①:12月①'!G38)</f>
        <v>0</v>
      </c>
      <c r="H38" s="18">
        <f>SUM('[1]1月①:12月①'!H38)</f>
        <v>0</v>
      </c>
      <c r="I38" s="18">
        <f>SUM('[1]1月①:12月①'!I38)</f>
        <v>0</v>
      </c>
      <c r="J38" s="18">
        <f>SUM('[1]1月①:12月①'!J38)</f>
        <v>0</v>
      </c>
      <c r="K38" s="18">
        <f>SUM('[1]1月①:12月①'!K38)</f>
        <v>0</v>
      </c>
      <c r="L38" s="18">
        <f>SUM('[1]1月①:12月①'!L38)</f>
        <v>0</v>
      </c>
      <c r="M38" s="18">
        <f>SUM('[1]1月①:12月①'!M38)</f>
        <v>0</v>
      </c>
      <c r="N38" s="18">
        <f>SUM('[1]1月①:12月①'!N38)</f>
        <v>0</v>
      </c>
      <c r="O38" s="18">
        <f>SUM('[1]1月①:12月①'!O38)</f>
        <v>0</v>
      </c>
      <c r="P38" s="18">
        <f>SUM('[1]1月①:12月①'!P38)</f>
        <v>0</v>
      </c>
      <c r="Q38" s="18">
        <f>SUM('[1]1月①:12月①'!Q38)</f>
        <v>0</v>
      </c>
      <c r="R38" s="18">
        <f>SUM('[1]1月①:12月①'!R38)</f>
        <v>0</v>
      </c>
      <c r="S38" s="18">
        <f>SUM('[1]1月①:12月①'!S38)</f>
        <v>0</v>
      </c>
      <c r="T38" s="18">
        <f>SUM('[1]1月①:12月①'!T38)</f>
        <v>0</v>
      </c>
      <c r="U38" s="18">
        <f>SUM('[1]1月①:12月①'!U38)</f>
        <v>0</v>
      </c>
      <c r="V38" s="44">
        <f>SUM('[1]1月①:12月①'!V38)</f>
        <v>104</v>
      </c>
      <c r="W38" s="18">
        <f>SUM('[1]1月①:12月①'!W38)</f>
        <v>104</v>
      </c>
      <c r="X38" s="18">
        <f>SUM('[1]1月①:12月①'!X38)</f>
        <v>0</v>
      </c>
      <c r="Y38" s="18">
        <f>SUM('[1]1月①:12月①'!Y38)</f>
        <v>0</v>
      </c>
      <c r="Z38" s="18">
        <f>SUM('[1]1月①:12月①'!Z38)</f>
        <v>0</v>
      </c>
      <c r="AA38" s="18">
        <f>SUM('[1]1月①:12月①'!AA38)</f>
        <v>0</v>
      </c>
      <c r="AB38" s="18">
        <f>SUM('[1]1月①:12月①'!AB38)</f>
        <v>0</v>
      </c>
      <c r="AC38" s="18">
        <f>SUM('[1]1月①:12月①'!AC38)</f>
        <v>0</v>
      </c>
    </row>
    <row r="39" spans="1:29" s="1" customFormat="1" ht="16.5" customHeight="1">
      <c r="A39" s="10">
        <v>387</v>
      </c>
      <c r="B39" s="4" t="s">
        <v>49</v>
      </c>
      <c r="C39" s="18">
        <f>SUM('[1]1月①:12月①'!C39)</f>
        <v>879</v>
      </c>
      <c r="D39" s="18">
        <f>SUM('[1]1月①:12月①'!D39)</f>
        <v>0</v>
      </c>
      <c r="E39" s="18">
        <f>SUM('[1]1月①:12月①'!E39)</f>
        <v>0</v>
      </c>
      <c r="F39" s="18">
        <f>SUM('[1]1月①:12月①'!F39)</f>
        <v>0</v>
      </c>
      <c r="G39" s="18">
        <f>SUM('[1]1月①:12月①'!G39)</f>
        <v>0</v>
      </c>
      <c r="H39" s="18">
        <f>SUM('[1]1月①:12月①'!H39)</f>
        <v>0</v>
      </c>
      <c r="I39" s="18">
        <f>SUM('[1]1月①:12月①'!I39)</f>
        <v>0</v>
      </c>
      <c r="J39" s="18">
        <f>SUM('[1]1月①:12月①'!J39)</f>
        <v>0</v>
      </c>
      <c r="K39" s="18">
        <f>SUM('[1]1月①:12月①'!K39)</f>
        <v>0</v>
      </c>
      <c r="L39" s="18">
        <f>SUM('[1]1月①:12月①'!L39)</f>
        <v>0</v>
      </c>
      <c r="M39" s="18">
        <f>SUM('[1]1月①:12月①'!M39)</f>
        <v>0</v>
      </c>
      <c r="N39" s="18">
        <f>SUM('[1]1月①:12月①'!N39)</f>
        <v>0</v>
      </c>
      <c r="O39" s="18">
        <f>SUM('[1]1月①:12月①'!O39)</f>
        <v>0</v>
      </c>
      <c r="P39" s="18">
        <f>SUM('[1]1月①:12月①'!P39)</f>
        <v>0</v>
      </c>
      <c r="Q39" s="18">
        <f>SUM('[1]1月①:12月①'!Q39)</f>
        <v>0</v>
      </c>
      <c r="R39" s="18">
        <f>SUM('[1]1月①:12月①'!R39)</f>
        <v>0</v>
      </c>
      <c r="S39" s="18">
        <f>SUM('[1]1月①:12月①'!S39)</f>
        <v>0</v>
      </c>
      <c r="T39" s="18">
        <f>SUM('[1]1月①:12月①'!T39)</f>
        <v>0</v>
      </c>
      <c r="U39" s="18">
        <f>SUM('[1]1月①:12月①'!U39)</f>
        <v>879</v>
      </c>
      <c r="V39" s="44">
        <f>SUM('[1]1月①:12月①'!V39)</f>
        <v>879</v>
      </c>
      <c r="W39" s="18">
        <f>SUM('[1]1月①:12月①'!W39)</f>
        <v>0</v>
      </c>
      <c r="X39" s="18">
        <f>SUM('[1]1月①:12月①'!X39)</f>
        <v>879</v>
      </c>
      <c r="Y39" s="18">
        <f>SUM('[1]1月①:12月①'!Y39)</f>
        <v>0</v>
      </c>
      <c r="Z39" s="18">
        <f>SUM('[1]1月①:12月①'!Z39)</f>
        <v>0</v>
      </c>
      <c r="AA39" s="18">
        <f>SUM('[1]1月①:12月①'!AA39)</f>
        <v>879</v>
      </c>
      <c r="AB39" s="18">
        <f>SUM('[1]1月①:12月①'!AB39)</f>
        <v>0</v>
      </c>
      <c r="AC39" s="18">
        <f>SUM('[1]1月①:12月①'!AC39)</f>
        <v>0</v>
      </c>
    </row>
    <row r="40" spans="1:29" s="1" customFormat="1" ht="16.5" customHeight="1">
      <c r="A40" s="12">
        <v>400</v>
      </c>
      <c r="B40" s="8" t="s">
        <v>50</v>
      </c>
      <c r="C40" s="20">
        <f>SUM('[1]1月①:12月①'!C40)</f>
        <v>23494</v>
      </c>
      <c r="D40" s="20">
        <f>SUM('[1]1月①:12月①'!D40)</f>
        <v>10184</v>
      </c>
      <c r="E40" s="20">
        <f>SUM('[1]1月①:12月①'!E40)</f>
        <v>0</v>
      </c>
      <c r="F40" s="20">
        <f>SUM('[1]1月①:12月①'!F40)</f>
        <v>210</v>
      </c>
      <c r="G40" s="20">
        <f>SUM('[1]1月①:12月①'!G40)</f>
        <v>5559</v>
      </c>
      <c r="H40" s="20">
        <f>SUM('[1]1月①:12月①'!H40)</f>
        <v>250</v>
      </c>
      <c r="I40" s="20">
        <f>SUM('[1]1月①:12月①'!I40)</f>
        <v>4522</v>
      </c>
      <c r="J40" s="20">
        <f>SUM('[1]1月①:12月①'!J40)</f>
        <v>946</v>
      </c>
      <c r="K40" s="20">
        <f>SUM('[1]1月①:12月①'!K40)</f>
        <v>0</v>
      </c>
      <c r="L40" s="20">
        <f>SUM('[1]1月①:12月①'!L40)</f>
        <v>0</v>
      </c>
      <c r="M40" s="20">
        <f>SUM('[1]1月①:12月①'!M40)</f>
        <v>133</v>
      </c>
      <c r="N40" s="20">
        <f>SUM('[1]1月①:12月①'!N40)</f>
        <v>0</v>
      </c>
      <c r="O40" s="20">
        <f>SUM('[1]1月①:12月①'!O40)</f>
        <v>0</v>
      </c>
      <c r="P40" s="20">
        <f>SUM('[1]1月①:12月①'!P40)</f>
        <v>0</v>
      </c>
      <c r="Q40" s="20">
        <f>SUM('[1]1月①:12月①'!Q40)</f>
        <v>129</v>
      </c>
      <c r="R40" s="20">
        <f>SUM('[1]1月①:12月①'!R40)</f>
        <v>843</v>
      </c>
      <c r="S40" s="20">
        <f>SUM('[1]1月①:12月①'!S40)</f>
        <v>0</v>
      </c>
      <c r="T40" s="20">
        <f>SUM('[1]1月①:12月①'!T40)</f>
        <v>0</v>
      </c>
      <c r="U40" s="20">
        <f>SUM('[1]1月①:12月①'!U40)</f>
        <v>718</v>
      </c>
      <c r="V40" s="45">
        <f>SUM('[1]1月①:12月①'!V40)</f>
        <v>23494</v>
      </c>
      <c r="W40" s="20">
        <f>SUM('[1]1月①:12月①'!W40)</f>
        <v>16007</v>
      </c>
      <c r="X40" s="20">
        <f>SUM('[1]1月①:12月①'!X40)</f>
        <v>7487</v>
      </c>
      <c r="Y40" s="20">
        <f>SUM('[1]1月①:12月①'!Y40)</f>
        <v>0</v>
      </c>
      <c r="Z40" s="20">
        <f>SUM('[1]1月①:12月①'!Z40)</f>
        <v>0</v>
      </c>
      <c r="AA40" s="20">
        <f>SUM('[1]1月①:12月①'!AA40)</f>
        <v>7408</v>
      </c>
      <c r="AB40" s="20">
        <f>SUM('[1]1月①:12月①'!AB40)</f>
        <v>0</v>
      </c>
      <c r="AC40" s="20">
        <f>SUM('[1]1月①:12月①'!AC40)</f>
        <v>79</v>
      </c>
    </row>
    <row r="41" spans="1:29" s="1" customFormat="1" ht="16.5" customHeight="1">
      <c r="A41" s="10">
        <v>401</v>
      </c>
      <c r="B41" s="4" t="s">
        <v>51</v>
      </c>
      <c r="C41" s="18">
        <f>SUM('[1]1月①:12月①'!C41)</f>
        <v>1397</v>
      </c>
      <c r="D41" s="18">
        <f>SUM('[1]1月①:12月①'!D41)</f>
        <v>1297</v>
      </c>
      <c r="E41" s="18">
        <f>SUM('[1]1月①:12月①'!E41)</f>
        <v>0</v>
      </c>
      <c r="F41" s="18">
        <f>SUM('[1]1月①:12月①'!F41)</f>
        <v>0</v>
      </c>
      <c r="G41" s="18">
        <f>SUM('[1]1月①:12月①'!G41)</f>
        <v>0</v>
      </c>
      <c r="H41" s="18">
        <f>SUM('[1]1月①:12月①'!H41)</f>
        <v>0</v>
      </c>
      <c r="I41" s="18">
        <f>SUM('[1]1月①:12月①'!I41)</f>
        <v>0</v>
      </c>
      <c r="J41" s="18">
        <f>SUM('[1]1月①:12月①'!J41)</f>
        <v>0</v>
      </c>
      <c r="K41" s="18">
        <f>SUM('[1]1月①:12月①'!K41)</f>
        <v>0</v>
      </c>
      <c r="L41" s="18">
        <f>SUM('[1]1月①:12月①'!L41)</f>
        <v>0</v>
      </c>
      <c r="M41" s="18">
        <f>SUM('[1]1月①:12月①'!M41)</f>
        <v>100</v>
      </c>
      <c r="N41" s="18">
        <f>SUM('[1]1月①:12月①'!N41)</f>
        <v>0</v>
      </c>
      <c r="O41" s="18">
        <f>SUM('[1]1月①:12月①'!O41)</f>
        <v>0</v>
      </c>
      <c r="P41" s="18">
        <f>SUM('[1]1月①:12月①'!P41)</f>
        <v>0</v>
      </c>
      <c r="Q41" s="18">
        <f>SUM('[1]1月①:12月①'!Q41)</f>
        <v>0</v>
      </c>
      <c r="R41" s="18">
        <f>SUM('[1]1月①:12月①'!R41)</f>
        <v>0</v>
      </c>
      <c r="S41" s="18">
        <f>SUM('[1]1月①:12月①'!S41)</f>
        <v>0</v>
      </c>
      <c r="T41" s="18">
        <f>SUM('[1]1月①:12月①'!T41)</f>
        <v>0</v>
      </c>
      <c r="U41" s="18">
        <f>SUM('[1]1月①:12月①'!U41)</f>
        <v>0</v>
      </c>
      <c r="V41" s="44">
        <f>SUM('[1]1月①:12月①'!V41)</f>
        <v>1397</v>
      </c>
      <c r="W41" s="18">
        <f>SUM('[1]1月①:12月①'!W41)</f>
        <v>1110</v>
      </c>
      <c r="X41" s="18">
        <f>SUM('[1]1月①:12月①'!X41)</f>
        <v>287</v>
      </c>
      <c r="Y41" s="18">
        <f>SUM('[1]1月①:12月①'!Y41)</f>
        <v>0</v>
      </c>
      <c r="Z41" s="18">
        <f>SUM('[1]1月①:12月①'!Z41)</f>
        <v>0</v>
      </c>
      <c r="AA41" s="18">
        <f>SUM('[1]1月①:12月①'!AA41)</f>
        <v>287</v>
      </c>
      <c r="AB41" s="18">
        <f>SUM('[1]1月①:12月①'!AB41)</f>
        <v>0</v>
      </c>
      <c r="AC41" s="18">
        <f>SUM('[1]1月①:12月①'!AC41)</f>
        <v>0</v>
      </c>
    </row>
    <row r="42" spans="1:29" s="1" customFormat="1" ht="16.5" customHeight="1">
      <c r="A42" s="10">
        <v>402</v>
      </c>
      <c r="B42" s="4" t="s">
        <v>52</v>
      </c>
      <c r="C42" s="18">
        <f>SUM('[1]1月①:12月①'!C42)</f>
        <v>607</v>
      </c>
      <c r="D42" s="18">
        <f>SUM('[1]1月①:12月①'!D42)</f>
        <v>381</v>
      </c>
      <c r="E42" s="18">
        <f>SUM('[1]1月①:12月①'!E42)</f>
        <v>0</v>
      </c>
      <c r="F42" s="18">
        <f>SUM('[1]1月①:12月①'!F42)</f>
        <v>0</v>
      </c>
      <c r="G42" s="18">
        <f>SUM('[1]1月①:12月①'!G42)</f>
        <v>0</v>
      </c>
      <c r="H42" s="18">
        <f>SUM('[1]1月①:12月①'!H42)</f>
        <v>0</v>
      </c>
      <c r="I42" s="18">
        <f>SUM('[1]1月①:12月①'!I42)</f>
        <v>0</v>
      </c>
      <c r="J42" s="18">
        <f>SUM('[1]1月①:12月①'!J42)</f>
        <v>0</v>
      </c>
      <c r="K42" s="18">
        <f>SUM('[1]1月①:12月①'!K42)</f>
        <v>0</v>
      </c>
      <c r="L42" s="18">
        <f>SUM('[1]1月①:12月①'!L42)</f>
        <v>0</v>
      </c>
      <c r="M42" s="18">
        <f>SUM('[1]1月①:12月①'!M42)</f>
        <v>33</v>
      </c>
      <c r="N42" s="18">
        <f>SUM('[1]1月①:12月①'!N42)</f>
        <v>0</v>
      </c>
      <c r="O42" s="18">
        <f>SUM('[1]1月①:12月①'!O42)</f>
        <v>0</v>
      </c>
      <c r="P42" s="18">
        <f>SUM('[1]1月①:12月①'!P42)</f>
        <v>0</v>
      </c>
      <c r="Q42" s="18">
        <f>SUM('[1]1月①:12月①'!Q42)</f>
        <v>0</v>
      </c>
      <c r="R42" s="18">
        <f>SUM('[1]1月①:12月①'!R42)</f>
        <v>193</v>
      </c>
      <c r="S42" s="18">
        <f>SUM('[1]1月①:12月①'!S42)</f>
        <v>0</v>
      </c>
      <c r="T42" s="18">
        <f>SUM('[1]1月①:12月①'!T42)</f>
        <v>0</v>
      </c>
      <c r="U42" s="18">
        <f>SUM('[1]1月①:12月①'!U42)</f>
        <v>0</v>
      </c>
      <c r="V42" s="44">
        <f>SUM('[1]1月①:12月①'!V42)</f>
        <v>607</v>
      </c>
      <c r="W42" s="18">
        <f>SUM('[1]1月①:12月①'!W42)</f>
        <v>607</v>
      </c>
      <c r="X42" s="18">
        <f>SUM('[1]1月①:12月①'!X42)</f>
        <v>0</v>
      </c>
      <c r="Y42" s="18">
        <f>SUM('[1]1月①:12月①'!Y42)</f>
        <v>0</v>
      </c>
      <c r="Z42" s="18">
        <f>SUM('[1]1月①:12月①'!Z42)</f>
        <v>0</v>
      </c>
      <c r="AA42" s="18">
        <f>SUM('[1]1月①:12月①'!AA42)</f>
        <v>0</v>
      </c>
      <c r="AB42" s="18">
        <f>SUM('[1]1月①:12月①'!AB42)</f>
        <v>0</v>
      </c>
      <c r="AC42" s="18">
        <f>SUM('[1]1月①:12月①'!AC42)</f>
        <v>0</v>
      </c>
    </row>
    <row r="43" spans="1:29" s="1" customFormat="1" ht="16.5" customHeight="1">
      <c r="A43" s="10">
        <v>405</v>
      </c>
      <c r="B43" s="4" t="s">
        <v>53</v>
      </c>
      <c r="C43" s="18">
        <f>SUM('[1]1月①:12月①'!C43)</f>
        <v>2943</v>
      </c>
      <c r="D43" s="18">
        <f>SUM('[1]1月①:12月①'!D43)</f>
        <v>2908</v>
      </c>
      <c r="E43" s="18">
        <f>SUM('[1]1月①:12月①'!E43)</f>
        <v>0</v>
      </c>
      <c r="F43" s="18">
        <f>SUM('[1]1月①:12月①'!F43)</f>
        <v>0</v>
      </c>
      <c r="G43" s="18">
        <f>SUM('[1]1月①:12月①'!G43)</f>
        <v>35</v>
      </c>
      <c r="H43" s="18">
        <f>SUM('[1]1月①:12月①'!H43)</f>
        <v>0</v>
      </c>
      <c r="I43" s="18">
        <f>SUM('[1]1月①:12月①'!I43)</f>
        <v>0</v>
      </c>
      <c r="J43" s="18">
        <f>SUM('[1]1月①:12月①'!J43)</f>
        <v>0</v>
      </c>
      <c r="K43" s="18">
        <f>SUM('[1]1月①:12月①'!K43)</f>
        <v>0</v>
      </c>
      <c r="L43" s="18">
        <f>SUM('[1]1月①:12月①'!L43)</f>
        <v>0</v>
      </c>
      <c r="M43" s="18">
        <f>SUM('[1]1月①:12月①'!M43)</f>
        <v>0</v>
      </c>
      <c r="N43" s="18">
        <f>SUM('[1]1月①:12月①'!N43)</f>
        <v>0</v>
      </c>
      <c r="O43" s="18">
        <f>SUM('[1]1月①:12月①'!O43)</f>
        <v>0</v>
      </c>
      <c r="P43" s="18">
        <f>SUM('[1]1月①:12月①'!P43)</f>
        <v>0</v>
      </c>
      <c r="Q43" s="18">
        <f>SUM('[1]1月①:12月①'!Q43)</f>
        <v>0</v>
      </c>
      <c r="R43" s="18">
        <f>SUM('[1]1月①:12月①'!R43)</f>
        <v>0</v>
      </c>
      <c r="S43" s="18">
        <f>SUM('[1]1月①:12月①'!S43)</f>
        <v>0</v>
      </c>
      <c r="T43" s="18">
        <f>SUM('[1]1月①:12月①'!T43)</f>
        <v>0</v>
      </c>
      <c r="U43" s="18">
        <f>SUM('[1]1月①:12月①'!U43)</f>
        <v>0</v>
      </c>
      <c r="V43" s="44">
        <f>SUM('[1]1月①:12月①'!V43)</f>
        <v>2943</v>
      </c>
      <c r="W43" s="18">
        <f>SUM('[1]1月①:12月①'!W43)</f>
        <v>2864</v>
      </c>
      <c r="X43" s="18">
        <f>SUM('[1]1月①:12月①'!X43)</f>
        <v>79</v>
      </c>
      <c r="Y43" s="18">
        <f>SUM('[1]1月①:12月①'!Y43)</f>
        <v>0</v>
      </c>
      <c r="Z43" s="18">
        <f>SUM('[1]1月①:12月①'!Z43)</f>
        <v>0</v>
      </c>
      <c r="AA43" s="18">
        <f>SUM('[1]1月①:12月①'!AA43)</f>
        <v>0</v>
      </c>
      <c r="AB43" s="18">
        <f>SUM('[1]1月①:12月①'!AB43)</f>
        <v>0</v>
      </c>
      <c r="AC43" s="18">
        <f>SUM('[1]1月①:12月①'!AC43)</f>
        <v>79</v>
      </c>
    </row>
    <row r="44" spans="1:29" s="1" customFormat="1" ht="16.5" customHeight="1">
      <c r="A44" s="10">
        <v>406</v>
      </c>
      <c r="B44" s="4" t="s">
        <v>54</v>
      </c>
      <c r="C44" s="18">
        <f>SUM('[1]1月①:12月①'!C44)</f>
        <v>92</v>
      </c>
      <c r="D44" s="18">
        <f>SUM('[1]1月①:12月①'!D44)</f>
        <v>0</v>
      </c>
      <c r="E44" s="18">
        <f>SUM('[1]1月①:12月①'!E44)</f>
        <v>0</v>
      </c>
      <c r="F44" s="18">
        <f>SUM('[1]1月①:12月①'!F44)</f>
        <v>0</v>
      </c>
      <c r="G44" s="18">
        <f>SUM('[1]1月①:12月①'!G44)</f>
        <v>92</v>
      </c>
      <c r="H44" s="18">
        <f>SUM('[1]1月①:12月①'!H44)</f>
        <v>0</v>
      </c>
      <c r="I44" s="18">
        <f>SUM('[1]1月①:12月①'!I44)</f>
        <v>0</v>
      </c>
      <c r="J44" s="18">
        <f>SUM('[1]1月①:12月①'!J44)</f>
        <v>0</v>
      </c>
      <c r="K44" s="18">
        <f>SUM('[1]1月①:12月①'!K44)</f>
        <v>0</v>
      </c>
      <c r="L44" s="18">
        <f>SUM('[1]1月①:12月①'!L44)</f>
        <v>0</v>
      </c>
      <c r="M44" s="18">
        <f>SUM('[1]1月①:12月①'!M44)</f>
        <v>0</v>
      </c>
      <c r="N44" s="18">
        <f>SUM('[1]1月①:12月①'!N44)</f>
        <v>0</v>
      </c>
      <c r="O44" s="18">
        <f>SUM('[1]1月①:12月①'!O44)</f>
        <v>0</v>
      </c>
      <c r="P44" s="18">
        <f>SUM('[1]1月①:12月①'!P44)</f>
        <v>0</v>
      </c>
      <c r="Q44" s="18">
        <f>SUM('[1]1月①:12月①'!Q44)</f>
        <v>0</v>
      </c>
      <c r="R44" s="18">
        <f>SUM('[1]1月①:12月①'!R44)</f>
        <v>0</v>
      </c>
      <c r="S44" s="18">
        <f>SUM('[1]1月①:12月①'!S44)</f>
        <v>0</v>
      </c>
      <c r="T44" s="18">
        <f>SUM('[1]1月①:12月①'!T44)</f>
        <v>0</v>
      </c>
      <c r="U44" s="18">
        <f>SUM('[1]1月①:12月①'!U44)</f>
        <v>0</v>
      </c>
      <c r="V44" s="44">
        <f>SUM('[1]1月①:12月①'!V44)</f>
        <v>92</v>
      </c>
      <c r="W44" s="18">
        <f>SUM('[1]1月①:12月①'!W44)</f>
        <v>92</v>
      </c>
      <c r="X44" s="18">
        <f>SUM('[1]1月①:12月①'!X44)</f>
        <v>0</v>
      </c>
      <c r="Y44" s="18">
        <f>SUM('[1]1月①:12月①'!Y44)</f>
        <v>0</v>
      </c>
      <c r="Z44" s="18">
        <f>SUM('[1]1月①:12月①'!Z44)</f>
        <v>0</v>
      </c>
      <c r="AA44" s="18">
        <f>SUM('[1]1月①:12月①'!AA44)</f>
        <v>0</v>
      </c>
      <c r="AB44" s="18">
        <f>SUM('[1]1月①:12月①'!AB44)</f>
        <v>0</v>
      </c>
      <c r="AC44" s="18">
        <f>SUM('[1]1月①:12月①'!AC44)</f>
        <v>0</v>
      </c>
    </row>
    <row r="45" spans="1:29" s="1" customFormat="1" ht="16.5" customHeight="1">
      <c r="A45" s="10">
        <v>408</v>
      </c>
      <c r="B45" s="4" t="s">
        <v>55</v>
      </c>
      <c r="C45" s="18">
        <f>SUM('[1]1月①:12月①'!C45)</f>
        <v>1531</v>
      </c>
      <c r="D45" s="18">
        <f>SUM('[1]1月①:12月①'!D45)</f>
        <v>1063</v>
      </c>
      <c r="E45" s="18">
        <f>SUM('[1]1月①:12月①'!E45)</f>
        <v>0</v>
      </c>
      <c r="F45" s="18">
        <f>SUM('[1]1月①:12月①'!F45)</f>
        <v>0</v>
      </c>
      <c r="G45" s="18">
        <f>SUM('[1]1月①:12月①'!G45)</f>
        <v>398</v>
      </c>
      <c r="H45" s="18">
        <f>SUM('[1]1月①:12月①'!H45)</f>
        <v>0</v>
      </c>
      <c r="I45" s="18">
        <f>SUM('[1]1月①:12月①'!I45)</f>
        <v>0</v>
      </c>
      <c r="J45" s="18">
        <f>SUM('[1]1月①:12月①'!J45)</f>
        <v>0</v>
      </c>
      <c r="K45" s="18">
        <f>SUM('[1]1月①:12月①'!K45)</f>
        <v>0</v>
      </c>
      <c r="L45" s="18">
        <f>SUM('[1]1月①:12月①'!L45)</f>
        <v>0</v>
      </c>
      <c r="M45" s="18">
        <f>SUM('[1]1月①:12月①'!M45)</f>
        <v>0</v>
      </c>
      <c r="N45" s="18">
        <f>SUM('[1]1月①:12月①'!N45)</f>
        <v>0</v>
      </c>
      <c r="O45" s="18">
        <f>SUM('[1]1月①:12月①'!O45)</f>
        <v>0</v>
      </c>
      <c r="P45" s="18">
        <f>SUM('[1]1月①:12月①'!P45)</f>
        <v>0</v>
      </c>
      <c r="Q45" s="18">
        <f>SUM('[1]1月①:12月①'!Q45)</f>
        <v>0</v>
      </c>
      <c r="R45" s="18">
        <f>SUM('[1]1月①:12月①'!R45)</f>
        <v>70</v>
      </c>
      <c r="S45" s="18">
        <f>SUM('[1]1月①:12月①'!S45)</f>
        <v>0</v>
      </c>
      <c r="T45" s="18">
        <f>SUM('[1]1月①:12月①'!T45)</f>
        <v>0</v>
      </c>
      <c r="U45" s="18">
        <f>SUM('[1]1月①:12月①'!U45)</f>
        <v>0</v>
      </c>
      <c r="V45" s="44">
        <f>SUM('[1]1月①:12月①'!V45)</f>
        <v>1531</v>
      </c>
      <c r="W45" s="18">
        <f>SUM('[1]1月①:12月①'!W45)</f>
        <v>1305</v>
      </c>
      <c r="X45" s="18">
        <f>SUM('[1]1月①:12月①'!X45)</f>
        <v>226</v>
      </c>
      <c r="Y45" s="18">
        <f>SUM('[1]1月①:12月①'!Y45)</f>
        <v>0</v>
      </c>
      <c r="Z45" s="18">
        <f>SUM('[1]1月①:12月①'!Z45)</f>
        <v>0</v>
      </c>
      <c r="AA45" s="18">
        <f>SUM('[1]1月①:12月①'!AA45)</f>
        <v>226</v>
      </c>
      <c r="AB45" s="18">
        <f>SUM('[1]1月①:12月①'!AB45)</f>
        <v>0</v>
      </c>
      <c r="AC45" s="18">
        <f>SUM('[1]1月①:12月①'!AC45)</f>
        <v>0</v>
      </c>
    </row>
    <row r="46" spans="1:29" s="1" customFormat="1" ht="16.5" customHeight="1">
      <c r="A46" s="10">
        <v>411</v>
      </c>
      <c r="B46" s="4" t="s">
        <v>56</v>
      </c>
      <c r="C46" s="18">
        <f>SUM('[1]1月①:12月①'!C46)</f>
        <v>6576</v>
      </c>
      <c r="D46" s="18">
        <f>SUM('[1]1月①:12月①'!D46)</f>
        <v>858</v>
      </c>
      <c r="E46" s="18">
        <f>SUM('[1]1月①:12月①'!E46)</f>
        <v>0</v>
      </c>
      <c r="F46" s="18">
        <f>SUM('[1]1月①:12月①'!F46)</f>
        <v>0</v>
      </c>
      <c r="G46" s="18">
        <f>SUM('[1]1月①:12月①'!G46)</f>
        <v>0</v>
      </c>
      <c r="H46" s="18">
        <f>SUM('[1]1月①:12月①'!H46)</f>
        <v>250</v>
      </c>
      <c r="I46" s="18">
        <f>SUM('[1]1月①:12月①'!I46)</f>
        <v>4522</v>
      </c>
      <c r="J46" s="18">
        <f>SUM('[1]1月①:12月①'!J46)</f>
        <v>946</v>
      </c>
      <c r="K46" s="18">
        <f>SUM('[1]1月①:12月①'!K46)</f>
        <v>0</v>
      </c>
      <c r="L46" s="18">
        <f>SUM('[1]1月①:12月①'!L46)</f>
        <v>0</v>
      </c>
      <c r="M46" s="18">
        <f>SUM('[1]1月①:12月①'!M46)</f>
        <v>0</v>
      </c>
      <c r="N46" s="18">
        <f>SUM('[1]1月①:12月①'!N46)</f>
        <v>0</v>
      </c>
      <c r="O46" s="18">
        <f>SUM('[1]1月①:12月①'!O46)</f>
        <v>0</v>
      </c>
      <c r="P46" s="18">
        <f>SUM('[1]1月①:12月①'!P46)</f>
        <v>0</v>
      </c>
      <c r="Q46" s="18">
        <f>SUM('[1]1月①:12月①'!Q46)</f>
        <v>0</v>
      </c>
      <c r="R46" s="18">
        <f>SUM('[1]1月①:12月①'!R46)</f>
        <v>0</v>
      </c>
      <c r="S46" s="18">
        <f>SUM('[1]1月①:12月①'!S46)</f>
        <v>0</v>
      </c>
      <c r="T46" s="18">
        <f>SUM('[1]1月①:12月①'!T46)</f>
        <v>0</v>
      </c>
      <c r="U46" s="18">
        <f>SUM('[1]1月①:12月①'!U46)</f>
        <v>0</v>
      </c>
      <c r="V46" s="44">
        <f>SUM('[1]1月①:12月①'!V46)</f>
        <v>6576</v>
      </c>
      <c r="W46" s="18">
        <f>SUM('[1]1月①:12月①'!W46)</f>
        <v>816</v>
      </c>
      <c r="X46" s="18">
        <f>SUM('[1]1月①:12月①'!X46)</f>
        <v>5760</v>
      </c>
      <c r="Y46" s="18">
        <f>SUM('[1]1月①:12月①'!Y46)</f>
        <v>0</v>
      </c>
      <c r="Z46" s="18">
        <f>SUM('[1]1月①:12月①'!Z46)</f>
        <v>0</v>
      </c>
      <c r="AA46" s="18">
        <f>SUM('[1]1月①:12月①'!AA46)</f>
        <v>5760</v>
      </c>
      <c r="AB46" s="18">
        <f>SUM('[1]1月①:12月①'!AB46)</f>
        <v>0</v>
      </c>
      <c r="AC46" s="18">
        <f>SUM('[1]1月①:12月①'!AC46)</f>
        <v>0</v>
      </c>
    </row>
    <row r="47" spans="1:29" s="1" customFormat="1" ht="16.5" customHeight="1">
      <c r="A47" s="10">
        <v>412</v>
      </c>
      <c r="B47" s="4" t="s">
        <v>108</v>
      </c>
      <c r="C47" s="18">
        <f>SUM('[1]1月①:12月①'!C47)</f>
        <v>10348</v>
      </c>
      <c r="D47" s="18">
        <f>SUM('[1]1月①:12月①'!D47)</f>
        <v>3677</v>
      </c>
      <c r="E47" s="18">
        <f>SUM('[1]1月①:12月①'!E47)</f>
        <v>0</v>
      </c>
      <c r="F47" s="18">
        <f>SUM('[1]1月①:12月①'!F47)</f>
        <v>210</v>
      </c>
      <c r="G47" s="18">
        <f>SUM('[1]1月①:12月①'!G47)</f>
        <v>5034</v>
      </c>
      <c r="H47" s="18">
        <f>SUM('[1]1月①:12月①'!H47)</f>
        <v>0</v>
      </c>
      <c r="I47" s="18">
        <f>SUM('[1]1月①:12月①'!I47)</f>
        <v>0</v>
      </c>
      <c r="J47" s="18">
        <f>SUM('[1]1月①:12月①'!J47)</f>
        <v>0</v>
      </c>
      <c r="K47" s="18">
        <f>SUM('[1]1月①:12月①'!K47)</f>
        <v>0</v>
      </c>
      <c r="L47" s="18">
        <f>SUM('[1]1月①:12月①'!L47)</f>
        <v>0</v>
      </c>
      <c r="M47" s="18">
        <f>SUM('[1]1月①:12月①'!M47)</f>
        <v>0</v>
      </c>
      <c r="N47" s="18">
        <f>SUM('[1]1月①:12月①'!N47)</f>
        <v>0</v>
      </c>
      <c r="O47" s="18">
        <f>SUM('[1]1月①:12月①'!O47)</f>
        <v>0</v>
      </c>
      <c r="P47" s="18">
        <f>SUM('[1]1月①:12月①'!P47)</f>
        <v>0</v>
      </c>
      <c r="Q47" s="18">
        <f>SUM('[1]1月①:12月①'!Q47)</f>
        <v>129</v>
      </c>
      <c r="R47" s="18">
        <f>SUM('[1]1月①:12月①'!R47)</f>
        <v>580</v>
      </c>
      <c r="S47" s="18">
        <f>SUM('[1]1月①:12月①'!S47)</f>
        <v>0</v>
      </c>
      <c r="T47" s="18">
        <f>SUM('[1]1月①:12月①'!T47)</f>
        <v>0</v>
      </c>
      <c r="U47" s="18">
        <f>SUM('[1]1月①:12月①'!U47)</f>
        <v>718</v>
      </c>
      <c r="V47" s="44">
        <f>SUM('[1]1月①:12月①'!V47)</f>
        <v>10348</v>
      </c>
      <c r="W47" s="18">
        <f>SUM('[1]1月①:12月①'!W47)</f>
        <v>9213</v>
      </c>
      <c r="X47" s="18">
        <f>SUM('[1]1月①:12月①'!X47)</f>
        <v>1135</v>
      </c>
      <c r="Y47" s="18">
        <f>SUM('[1]1月①:12月①'!Y47)</f>
        <v>0</v>
      </c>
      <c r="Z47" s="18">
        <f>SUM('[1]1月①:12月①'!Z47)</f>
        <v>0</v>
      </c>
      <c r="AA47" s="18">
        <f>SUM('[1]1月①:12月①'!AA47)</f>
        <v>1135</v>
      </c>
      <c r="AB47" s="18">
        <f>SUM('[1]1月①:12月①'!AB47)</f>
        <v>0</v>
      </c>
      <c r="AC47" s="18">
        <f>SUM('[1]1月①:12月①'!AC47)</f>
        <v>0</v>
      </c>
    </row>
    <row r="48" spans="1:29" s="1" customFormat="1" ht="16.5" customHeight="1">
      <c r="A48" s="12">
        <v>420</v>
      </c>
      <c r="B48" s="8" t="s">
        <v>57</v>
      </c>
      <c r="C48" s="20">
        <f>SUM('[1]1月①:12月①'!C48)</f>
        <v>761</v>
      </c>
      <c r="D48" s="20">
        <f>SUM('[1]1月①:12月①'!D48)</f>
        <v>290</v>
      </c>
      <c r="E48" s="20">
        <f>SUM('[1]1月①:12月①'!E48)</f>
        <v>0</v>
      </c>
      <c r="F48" s="20">
        <f>SUM('[1]1月①:12月①'!F48)</f>
        <v>0</v>
      </c>
      <c r="G48" s="20">
        <f>SUM('[1]1月①:12月①'!G48)</f>
        <v>0</v>
      </c>
      <c r="H48" s="20">
        <f>SUM('[1]1月①:12月①'!H48)</f>
        <v>455</v>
      </c>
      <c r="I48" s="20">
        <f>SUM('[1]1月①:12月①'!I48)</f>
        <v>0</v>
      </c>
      <c r="J48" s="20">
        <f>SUM('[1]1月①:12月①'!J48)</f>
        <v>0</v>
      </c>
      <c r="K48" s="20">
        <f>SUM('[1]1月①:12月①'!K48)</f>
        <v>16</v>
      </c>
      <c r="L48" s="20">
        <f>SUM('[1]1月①:12月①'!L48)</f>
        <v>0</v>
      </c>
      <c r="M48" s="20">
        <f>SUM('[1]1月①:12月①'!M48)</f>
        <v>0</v>
      </c>
      <c r="N48" s="20">
        <f>SUM('[1]1月①:12月①'!N48)</f>
        <v>0</v>
      </c>
      <c r="O48" s="20">
        <f>SUM('[1]1月①:12月①'!O48)</f>
        <v>0</v>
      </c>
      <c r="P48" s="20">
        <f>SUM('[1]1月①:12月①'!P48)</f>
        <v>0</v>
      </c>
      <c r="Q48" s="20">
        <f>SUM('[1]1月①:12月①'!Q48)</f>
        <v>0</v>
      </c>
      <c r="R48" s="20">
        <f>SUM('[1]1月①:12月①'!R48)</f>
        <v>0</v>
      </c>
      <c r="S48" s="20">
        <f>SUM('[1]1月①:12月①'!S48)</f>
        <v>0</v>
      </c>
      <c r="T48" s="20">
        <f>SUM('[1]1月①:12月①'!T48)</f>
        <v>0</v>
      </c>
      <c r="U48" s="20">
        <f>SUM('[1]1月①:12月①'!U48)</f>
        <v>0</v>
      </c>
      <c r="V48" s="45">
        <f>SUM('[1]1月①:12月①'!V48)</f>
        <v>761</v>
      </c>
      <c r="W48" s="20">
        <f>SUM('[1]1月①:12月①'!W48)</f>
        <v>290</v>
      </c>
      <c r="X48" s="20">
        <f>SUM('[1]1月①:12月①'!X48)</f>
        <v>471</v>
      </c>
      <c r="Y48" s="20">
        <f>SUM('[1]1月①:12月①'!Y48)</f>
        <v>0</v>
      </c>
      <c r="Z48" s="20">
        <f>SUM('[1]1月①:12月①'!Z48)</f>
        <v>0</v>
      </c>
      <c r="AA48" s="20">
        <f>SUM('[1]1月①:12月①'!AA48)</f>
        <v>471</v>
      </c>
      <c r="AB48" s="20">
        <f>SUM('[1]1月①:12月①'!AB48)</f>
        <v>0</v>
      </c>
      <c r="AC48" s="20">
        <f>SUM('[1]1月①:12月①'!AC48)</f>
        <v>0</v>
      </c>
    </row>
    <row r="49" spans="1:29" s="1" customFormat="1" ht="16.5" customHeight="1">
      <c r="A49" s="10">
        <v>423</v>
      </c>
      <c r="B49" s="4" t="s">
        <v>58</v>
      </c>
      <c r="C49" s="18">
        <f>SUM('[1]1月①:12月①'!C49)</f>
        <v>745</v>
      </c>
      <c r="D49" s="18">
        <f>SUM('[1]1月①:12月①'!D49)</f>
        <v>290</v>
      </c>
      <c r="E49" s="18">
        <f>SUM('[1]1月①:12月①'!E49)</f>
        <v>0</v>
      </c>
      <c r="F49" s="18">
        <f>SUM('[1]1月①:12月①'!F49)</f>
        <v>0</v>
      </c>
      <c r="G49" s="18">
        <f>SUM('[1]1月①:12月①'!G49)</f>
        <v>0</v>
      </c>
      <c r="H49" s="18">
        <f>SUM('[1]1月①:12月①'!H49)</f>
        <v>455</v>
      </c>
      <c r="I49" s="18">
        <f>SUM('[1]1月①:12月①'!I49)</f>
        <v>0</v>
      </c>
      <c r="J49" s="18">
        <f>SUM('[1]1月①:12月①'!J49)</f>
        <v>0</v>
      </c>
      <c r="K49" s="18">
        <f>SUM('[1]1月①:12月①'!K49)</f>
        <v>0</v>
      </c>
      <c r="L49" s="18">
        <f>SUM('[1]1月①:12月①'!L49)</f>
        <v>0</v>
      </c>
      <c r="M49" s="18">
        <f>SUM('[1]1月①:12月①'!M49)</f>
        <v>0</v>
      </c>
      <c r="N49" s="18">
        <f>SUM('[1]1月①:12月①'!N49)</f>
        <v>0</v>
      </c>
      <c r="O49" s="18">
        <f>SUM('[1]1月①:12月①'!O49)</f>
        <v>0</v>
      </c>
      <c r="P49" s="18">
        <f>SUM('[1]1月①:12月①'!P49)</f>
        <v>0</v>
      </c>
      <c r="Q49" s="18">
        <f>SUM('[1]1月①:12月①'!Q49)</f>
        <v>0</v>
      </c>
      <c r="R49" s="18">
        <f>SUM('[1]1月①:12月①'!R49)</f>
        <v>0</v>
      </c>
      <c r="S49" s="18">
        <f>SUM('[1]1月①:12月①'!S49)</f>
        <v>0</v>
      </c>
      <c r="T49" s="18">
        <f>SUM('[1]1月①:12月①'!T49)</f>
        <v>0</v>
      </c>
      <c r="U49" s="18">
        <f>SUM('[1]1月①:12月①'!U49)</f>
        <v>0</v>
      </c>
      <c r="V49" s="44">
        <f>SUM('[1]1月①:12月①'!V49)</f>
        <v>745</v>
      </c>
      <c r="W49" s="18">
        <f>SUM('[1]1月①:12月①'!W49)</f>
        <v>290</v>
      </c>
      <c r="X49" s="18">
        <f>SUM('[1]1月①:12月①'!X49)</f>
        <v>455</v>
      </c>
      <c r="Y49" s="18">
        <f>SUM('[1]1月①:12月①'!Y49)</f>
        <v>0</v>
      </c>
      <c r="Z49" s="18">
        <f>SUM('[1]1月①:12月①'!Z49)</f>
        <v>0</v>
      </c>
      <c r="AA49" s="18">
        <f>SUM('[1]1月①:12月①'!AA49)</f>
        <v>455</v>
      </c>
      <c r="AB49" s="18">
        <f>SUM('[1]1月①:12月①'!AB49)</f>
        <v>0</v>
      </c>
      <c r="AC49" s="18">
        <f>SUM('[1]1月①:12月①'!AC49)</f>
        <v>0</v>
      </c>
    </row>
    <row r="50" spans="1:29" s="1" customFormat="1" ht="16.5" customHeight="1">
      <c r="A50" s="10">
        <v>424</v>
      </c>
      <c r="B50" s="4" t="s">
        <v>59</v>
      </c>
      <c r="C50" s="18">
        <f>SUM('[1]1月①:12月①'!C50)</f>
        <v>16</v>
      </c>
      <c r="D50" s="18">
        <f>SUM('[1]1月①:12月①'!D50)</f>
        <v>0</v>
      </c>
      <c r="E50" s="18">
        <f>SUM('[1]1月①:12月①'!E50)</f>
        <v>0</v>
      </c>
      <c r="F50" s="18">
        <f>SUM('[1]1月①:12月①'!F50)</f>
        <v>0</v>
      </c>
      <c r="G50" s="18">
        <f>SUM('[1]1月①:12月①'!G50)</f>
        <v>0</v>
      </c>
      <c r="H50" s="18">
        <f>SUM('[1]1月①:12月①'!H50)</f>
        <v>0</v>
      </c>
      <c r="I50" s="18">
        <f>SUM('[1]1月①:12月①'!I50)</f>
        <v>0</v>
      </c>
      <c r="J50" s="18">
        <f>SUM('[1]1月①:12月①'!J50)</f>
        <v>0</v>
      </c>
      <c r="K50" s="18">
        <f>SUM('[1]1月①:12月①'!K50)</f>
        <v>16</v>
      </c>
      <c r="L50" s="18">
        <f>SUM('[1]1月①:12月①'!L50)</f>
        <v>0</v>
      </c>
      <c r="M50" s="18">
        <f>SUM('[1]1月①:12月①'!M50)</f>
        <v>0</v>
      </c>
      <c r="N50" s="18">
        <f>SUM('[1]1月①:12月①'!N50)</f>
        <v>0</v>
      </c>
      <c r="O50" s="18">
        <f>SUM('[1]1月①:12月①'!O50)</f>
        <v>0</v>
      </c>
      <c r="P50" s="18">
        <f>SUM('[1]1月①:12月①'!P50)</f>
        <v>0</v>
      </c>
      <c r="Q50" s="18">
        <f>SUM('[1]1月①:12月①'!Q50)</f>
        <v>0</v>
      </c>
      <c r="R50" s="18">
        <f>SUM('[1]1月①:12月①'!R50)</f>
        <v>0</v>
      </c>
      <c r="S50" s="18">
        <f>SUM('[1]1月①:12月①'!S50)</f>
        <v>0</v>
      </c>
      <c r="T50" s="18">
        <f>SUM('[1]1月①:12月①'!T50)</f>
        <v>0</v>
      </c>
      <c r="U50" s="18">
        <f>SUM('[1]1月①:12月①'!U50)</f>
        <v>0</v>
      </c>
      <c r="V50" s="44">
        <f>SUM('[1]1月①:12月①'!V50)</f>
        <v>16</v>
      </c>
      <c r="W50" s="18">
        <f>SUM('[1]1月①:12月①'!W50)</f>
        <v>0</v>
      </c>
      <c r="X50" s="18">
        <f>SUM('[1]1月①:12月①'!X50)</f>
        <v>16</v>
      </c>
      <c r="Y50" s="18">
        <f>SUM('[1]1月①:12月①'!Y50)</f>
        <v>0</v>
      </c>
      <c r="Z50" s="18">
        <f>SUM('[1]1月①:12月①'!Z50)</f>
        <v>0</v>
      </c>
      <c r="AA50" s="18">
        <f>SUM('[1]1月①:12月①'!AA50)</f>
        <v>16</v>
      </c>
      <c r="AB50" s="18">
        <f>SUM('[1]1月①:12月①'!AB50)</f>
        <v>0</v>
      </c>
      <c r="AC50" s="18">
        <f>SUM('[1]1月①:12月①'!AC50)</f>
        <v>0</v>
      </c>
    </row>
    <row r="51" spans="1:29" s="1" customFormat="1" ht="16.5" customHeight="1">
      <c r="A51" s="10">
        <v>425</v>
      </c>
      <c r="B51" s="4" t="s">
        <v>60</v>
      </c>
      <c r="C51" s="18">
        <f>SUM('[1]1月①:12月①'!C51)</f>
        <v>0</v>
      </c>
      <c r="D51" s="18">
        <f>SUM('[1]1月①:12月①'!D51)</f>
        <v>0</v>
      </c>
      <c r="E51" s="18">
        <f>SUM('[1]1月①:12月①'!E51)</f>
        <v>0</v>
      </c>
      <c r="F51" s="18">
        <f>SUM('[1]1月①:12月①'!F51)</f>
        <v>0</v>
      </c>
      <c r="G51" s="18">
        <f>SUM('[1]1月①:12月①'!G51)</f>
        <v>0</v>
      </c>
      <c r="H51" s="18">
        <f>SUM('[1]1月①:12月①'!H51)</f>
        <v>0</v>
      </c>
      <c r="I51" s="18">
        <f>SUM('[1]1月①:12月①'!I51)</f>
        <v>0</v>
      </c>
      <c r="J51" s="18">
        <f>SUM('[1]1月①:12月①'!J51)</f>
        <v>0</v>
      </c>
      <c r="K51" s="18">
        <f>SUM('[1]1月①:12月①'!K51)</f>
        <v>0</v>
      </c>
      <c r="L51" s="18">
        <f>SUM('[1]1月①:12月①'!L51)</f>
        <v>0</v>
      </c>
      <c r="M51" s="18">
        <f>SUM('[1]1月①:12月①'!M51)</f>
        <v>0</v>
      </c>
      <c r="N51" s="18">
        <f>SUM('[1]1月①:12月①'!N51)</f>
        <v>0</v>
      </c>
      <c r="O51" s="18">
        <f>SUM('[1]1月①:12月①'!O51)</f>
        <v>0</v>
      </c>
      <c r="P51" s="18">
        <f>SUM('[1]1月①:12月①'!P51)</f>
        <v>0</v>
      </c>
      <c r="Q51" s="18">
        <f>SUM('[1]1月①:12月①'!Q51)</f>
        <v>0</v>
      </c>
      <c r="R51" s="18">
        <f>SUM('[1]1月①:12月①'!R51)</f>
        <v>0</v>
      </c>
      <c r="S51" s="18">
        <f>SUM('[1]1月①:12月①'!S51)</f>
        <v>0</v>
      </c>
      <c r="T51" s="18">
        <f>SUM('[1]1月①:12月①'!T51)</f>
        <v>0</v>
      </c>
      <c r="U51" s="18">
        <f>SUM('[1]1月①:12月①'!U51)</f>
        <v>0</v>
      </c>
      <c r="V51" s="44">
        <f>SUM('[1]1月①:12月①'!V51)</f>
        <v>0</v>
      </c>
      <c r="W51" s="18">
        <f>SUM('[1]1月①:12月①'!W51)</f>
        <v>0</v>
      </c>
      <c r="X51" s="18">
        <f>SUM('[1]1月①:12月①'!X51)</f>
        <v>0</v>
      </c>
      <c r="Y51" s="18">
        <f>SUM('[1]1月①:12月①'!Y51)</f>
        <v>0</v>
      </c>
      <c r="Z51" s="18">
        <f>SUM('[1]1月①:12月①'!Z51)</f>
        <v>0</v>
      </c>
      <c r="AA51" s="18">
        <f>SUM('[1]1月①:12月①'!AA51)</f>
        <v>0</v>
      </c>
      <c r="AB51" s="18">
        <f>SUM('[1]1月①:12月①'!AB51)</f>
        <v>0</v>
      </c>
      <c r="AC51" s="18">
        <f>SUM('[1]1月①:12月①'!AC51)</f>
        <v>0</v>
      </c>
    </row>
    <row r="52" spans="1:29" s="1" customFormat="1" ht="16.5" customHeight="1">
      <c r="A52" s="10">
        <v>426</v>
      </c>
      <c r="B52" s="4" t="s">
        <v>61</v>
      </c>
      <c r="C52" s="18">
        <f>SUM('[1]1月①:12月①'!C52)</f>
        <v>0</v>
      </c>
      <c r="D52" s="18">
        <f>SUM('[1]1月①:12月①'!D52)</f>
        <v>0</v>
      </c>
      <c r="E52" s="18">
        <f>SUM('[1]1月①:12月①'!E52)</f>
        <v>0</v>
      </c>
      <c r="F52" s="18">
        <f>SUM('[1]1月①:12月①'!F52)</f>
        <v>0</v>
      </c>
      <c r="G52" s="18">
        <f>SUM('[1]1月①:12月①'!G52)</f>
        <v>0</v>
      </c>
      <c r="H52" s="18">
        <f>SUM('[1]1月①:12月①'!H52)</f>
        <v>0</v>
      </c>
      <c r="I52" s="18">
        <f>SUM('[1]1月①:12月①'!I52)</f>
        <v>0</v>
      </c>
      <c r="J52" s="18">
        <f>SUM('[1]1月①:12月①'!J52)</f>
        <v>0</v>
      </c>
      <c r="K52" s="18">
        <f>SUM('[1]1月①:12月①'!K52)</f>
        <v>0</v>
      </c>
      <c r="L52" s="18">
        <f>SUM('[1]1月①:12月①'!L52)</f>
        <v>0</v>
      </c>
      <c r="M52" s="18">
        <f>SUM('[1]1月①:12月①'!M52)</f>
        <v>0</v>
      </c>
      <c r="N52" s="18">
        <f>SUM('[1]1月①:12月①'!N52)</f>
        <v>0</v>
      </c>
      <c r="O52" s="18">
        <f>SUM('[1]1月①:12月①'!O52)</f>
        <v>0</v>
      </c>
      <c r="P52" s="18">
        <f>SUM('[1]1月①:12月①'!P52)</f>
        <v>0</v>
      </c>
      <c r="Q52" s="18">
        <f>SUM('[1]1月①:12月①'!Q52)</f>
        <v>0</v>
      </c>
      <c r="R52" s="18">
        <f>SUM('[1]1月①:12月①'!R52)</f>
        <v>0</v>
      </c>
      <c r="S52" s="18">
        <f>SUM('[1]1月①:12月①'!S52)</f>
        <v>0</v>
      </c>
      <c r="T52" s="18">
        <f>SUM('[1]1月①:12月①'!T52)</f>
        <v>0</v>
      </c>
      <c r="U52" s="18">
        <f>SUM('[1]1月①:12月①'!U52)</f>
        <v>0</v>
      </c>
      <c r="V52" s="44">
        <f>SUM('[1]1月①:12月①'!V52)</f>
        <v>0</v>
      </c>
      <c r="W52" s="18">
        <f>SUM('[1]1月①:12月①'!W52)</f>
        <v>0</v>
      </c>
      <c r="X52" s="18">
        <f>SUM('[1]1月①:12月①'!X52)</f>
        <v>0</v>
      </c>
      <c r="Y52" s="18">
        <f>SUM('[1]1月①:12月①'!Y52)</f>
        <v>0</v>
      </c>
      <c r="Z52" s="18">
        <f>SUM('[1]1月①:12月①'!Z52)</f>
        <v>0</v>
      </c>
      <c r="AA52" s="18">
        <f>SUM('[1]1月①:12月①'!AA52)</f>
        <v>0</v>
      </c>
      <c r="AB52" s="18">
        <f>SUM('[1]1月①:12月①'!AB52)</f>
        <v>0</v>
      </c>
      <c r="AC52" s="18">
        <f>SUM('[1]1月①:12月①'!AC52)</f>
        <v>0</v>
      </c>
    </row>
    <row r="53" spans="1:29" s="1" customFormat="1" ht="16.5" customHeight="1">
      <c r="A53" s="12">
        <v>440</v>
      </c>
      <c r="B53" s="8" t="s">
        <v>62</v>
      </c>
      <c r="C53" s="20">
        <f>SUM('[1]1月①:12月①'!C53)</f>
        <v>8927</v>
      </c>
      <c r="D53" s="20">
        <f>SUM('[1]1月①:12月①'!D53)</f>
        <v>4151</v>
      </c>
      <c r="E53" s="20">
        <f>SUM('[1]1月①:12月①'!E53)</f>
        <v>0</v>
      </c>
      <c r="F53" s="20">
        <f>SUM('[1]1月①:12月①'!F53)</f>
        <v>168</v>
      </c>
      <c r="G53" s="20">
        <f>SUM('[1]1月①:12月①'!G53)</f>
        <v>0</v>
      </c>
      <c r="H53" s="20">
        <f>SUM('[1]1月①:12月①'!H53)</f>
        <v>0</v>
      </c>
      <c r="I53" s="20">
        <f>SUM('[1]1月①:12月①'!I53)</f>
        <v>278</v>
      </c>
      <c r="J53" s="20">
        <f>SUM('[1]1月①:12月①'!J53)</f>
        <v>0</v>
      </c>
      <c r="K53" s="20">
        <f>SUM('[1]1月①:12月①'!K53)</f>
        <v>0</v>
      </c>
      <c r="L53" s="20">
        <f>SUM('[1]1月①:12月①'!L53)</f>
        <v>0</v>
      </c>
      <c r="M53" s="20">
        <f>SUM('[1]1月①:12月①'!M53)</f>
        <v>0</v>
      </c>
      <c r="N53" s="20">
        <f>SUM('[1]1月①:12月①'!N53)</f>
        <v>0</v>
      </c>
      <c r="O53" s="20">
        <f>SUM('[1]1月①:12月①'!O53)</f>
        <v>0</v>
      </c>
      <c r="P53" s="20">
        <f>SUM('[1]1月①:12月①'!P53)</f>
        <v>0</v>
      </c>
      <c r="Q53" s="20">
        <f>SUM('[1]1月①:12月①'!Q53)</f>
        <v>0</v>
      </c>
      <c r="R53" s="20">
        <f>SUM('[1]1月①:12月①'!R53)</f>
        <v>4243</v>
      </c>
      <c r="S53" s="20">
        <f>SUM('[1]1月①:12月①'!S53)</f>
        <v>0</v>
      </c>
      <c r="T53" s="20">
        <f>SUM('[1]1月①:12月①'!T53)</f>
        <v>0</v>
      </c>
      <c r="U53" s="20">
        <f>SUM('[1]1月①:12月①'!U53)</f>
        <v>87</v>
      </c>
      <c r="V53" s="45">
        <f>SUM('[1]1月①:12月①'!V53)</f>
        <v>8927</v>
      </c>
      <c r="W53" s="20">
        <f>SUM('[1]1月①:12月①'!W53)</f>
        <v>7047</v>
      </c>
      <c r="X53" s="20">
        <f>SUM('[1]1月①:12月①'!X53)</f>
        <v>1880</v>
      </c>
      <c r="Y53" s="20">
        <f>SUM('[1]1月①:12月①'!Y53)</f>
        <v>0</v>
      </c>
      <c r="Z53" s="20">
        <f>SUM('[1]1月①:12月①'!Z53)</f>
        <v>0</v>
      </c>
      <c r="AA53" s="20">
        <f>SUM('[1]1月①:12月①'!AA53)</f>
        <v>1855</v>
      </c>
      <c r="AB53" s="20">
        <f>SUM('[1]1月①:12月①'!AB53)</f>
        <v>0</v>
      </c>
      <c r="AC53" s="20">
        <f>SUM('[1]1月①:12月①'!AC53)</f>
        <v>25</v>
      </c>
    </row>
    <row r="54" spans="1:29" s="1" customFormat="1" ht="16.5" customHeight="1">
      <c r="A54" s="10">
        <v>441</v>
      </c>
      <c r="B54" s="4" t="s">
        <v>63</v>
      </c>
      <c r="C54" s="18">
        <f>SUM('[1]1月①:12月①'!C54)</f>
        <v>388</v>
      </c>
      <c r="D54" s="18">
        <f>SUM('[1]1月①:12月①'!D54)</f>
        <v>388</v>
      </c>
      <c r="E54" s="18">
        <f>SUM('[1]1月①:12月①'!E54)</f>
        <v>0</v>
      </c>
      <c r="F54" s="18">
        <f>SUM('[1]1月①:12月①'!F54)</f>
        <v>0</v>
      </c>
      <c r="G54" s="18">
        <f>SUM('[1]1月①:12月①'!G54)</f>
        <v>0</v>
      </c>
      <c r="H54" s="18">
        <f>SUM('[1]1月①:12月①'!H54)</f>
        <v>0</v>
      </c>
      <c r="I54" s="18">
        <f>SUM('[1]1月①:12月①'!I54)</f>
        <v>0</v>
      </c>
      <c r="J54" s="18">
        <f>SUM('[1]1月①:12月①'!J54)</f>
        <v>0</v>
      </c>
      <c r="K54" s="18">
        <f>SUM('[1]1月①:12月①'!K54)</f>
        <v>0</v>
      </c>
      <c r="L54" s="18">
        <f>SUM('[1]1月①:12月①'!L54)</f>
        <v>0</v>
      </c>
      <c r="M54" s="18">
        <f>SUM('[1]1月①:12月①'!M54)</f>
        <v>0</v>
      </c>
      <c r="N54" s="18">
        <f>SUM('[1]1月①:12月①'!N54)</f>
        <v>0</v>
      </c>
      <c r="O54" s="18">
        <f>SUM('[1]1月①:12月①'!O54)</f>
        <v>0</v>
      </c>
      <c r="P54" s="18">
        <f>SUM('[1]1月①:12月①'!P54)</f>
        <v>0</v>
      </c>
      <c r="Q54" s="18">
        <f>SUM('[1]1月①:12月①'!Q54)</f>
        <v>0</v>
      </c>
      <c r="R54" s="18">
        <f>SUM('[1]1月①:12月①'!R54)</f>
        <v>0</v>
      </c>
      <c r="S54" s="18">
        <f>SUM('[1]1月①:12月①'!S54)</f>
        <v>0</v>
      </c>
      <c r="T54" s="18">
        <f>SUM('[1]1月①:12月①'!T54)</f>
        <v>0</v>
      </c>
      <c r="U54" s="18">
        <f>SUM('[1]1月①:12月①'!U54)</f>
        <v>0</v>
      </c>
      <c r="V54" s="44">
        <f>SUM('[1]1月①:12月①'!V54)</f>
        <v>388</v>
      </c>
      <c r="W54" s="18">
        <f>SUM('[1]1月①:12月①'!W54)</f>
        <v>388</v>
      </c>
      <c r="X54" s="18">
        <f>SUM('[1]1月①:12月①'!X54)</f>
        <v>0</v>
      </c>
      <c r="Y54" s="18">
        <f>SUM('[1]1月①:12月①'!Y54)</f>
        <v>0</v>
      </c>
      <c r="Z54" s="18">
        <f>SUM('[1]1月①:12月①'!Z54)</f>
        <v>0</v>
      </c>
      <c r="AA54" s="18">
        <f>SUM('[1]1月①:12月①'!AA54)</f>
        <v>0</v>
      </c>
      <c r="AB54" s="18">
        <f>SUM('[1]1月①:12月①'!AB54)</f>
        <v>0</v>
      </c>
      <c r="AC54" s="18">
        <f>SUM('[1]1月①:12月①'!AC54)</f>
        <v>0</v>
      </c>
    </row>
    <row r="55" spans="1:29" s="1" customFormat="1" ht="16.5" customHeight="1">
      <c r="A55" s="10">
        <v>442</v>
      </c>
      <c r="B55" s="4" t="s">
        <v>64</v>
      </c>
      <c r="C55" s="18">
        <f>SUM('[1]1月①:12月①'!C55)</f>
        <v>2418</v>
      </c>
      <c r="D55" s="18">
        <f>SUM('[1]1月①:12月①'!D55)</f>
        <v>2140</v>
      </c>
      <c r="E55" s="18">
        <f>SUM('[1]1月①:12月①'!E55)</f>
        <v>0</v>
      </c>
      <c r="F55" s="18">
        <f>SUM('[1]1月①:12月①'!F55)</f>
        <v>0</v>
      </c>
      <c r="G55" s="18">
        <f>SUM('[1]1月①:12月①'!G55)</f>
        <v>0</v>
      </c>
      <c r="H55" s="18">
        <f>SUM('[1]1月①:12月①'!H55)</f>
        <v>0</v>
      </c>
      <c r="I55" s="18">
        <f>SUM('[1]1月①:12月①'!I55)</f>
        <v>278</v>
      </c>
      <c r="J55" s="18">
        <f>SUM('[1]1月①:12月①'!J55)</f>
        <v>0</v>
      </c>
      <c r="K55" s="18">
        <f>SUM('[1]1月①:12月①'!K55)</f>
        <v>0</v>
      </c>
      <c r="L55" s="18">
        <f>SUM('[1]1月①:12月①'!L55)</f>
        <v>0</v>
      </c>
      <c r="M55" s="18">
        <f>SUM('[1]1月①:12月①'!M55)</f>
        <v>0</v>
      </c>
      <c r="N55" s="18">
        <f>SUM('[1]1月①:12月①'!N55)</f>
        <v>0</v>
      </c>
      <c r="O55" s="18">
        <f>SUM('[1]1月①:12月①'!O55)</f>
        <v>0</v>
      </c>
      <c r="P55" s="18">
        <f>SUM('[1]1月①:12月①'!P55)</f>
        <v>0</v>
      </c>
      <c r="Q55" s="18">
        <f>SUM('[1]1月①:12月①'!Q55)</f>
        <v>0</v>
      </c>
      <c r="R55" s="18">
        <f>SUM('[1]1月①:12月①'!R55)</f>
        <v>0</v>
      </c>
      <c r="S55" s="18">
        <f>SUM('[1]1月①:12月①'!S55)</f>
        <v>0</v>
      </c>
      <c r="T55" s="18">
        <f>SUM('[1]1月①:12月①'!T55)</f>
        <v>0</v>
      </c>
      <c r="U55" s="18">
        <f>SUM('[1]1月①:12月①'!U55)</f>
        <v>0</v>
      </c>
      <c r="V55" s="44">
        <f>SUM('[1]1月①:12月①'!V55)</f>
        <v>2418</v>
      </c>
      <c r="W55" s="18">
        <f>SUM('[1]1月①:12月①'!W55)</f>
        <v>2140</v>
      </c>
      <c r="X55" s="18">
        <f>SUM('[1]1月①:12月①'!X55)</f>
        <v>278</v>
      </c>
      <c r="Y55" s="18">
        <f>SUM('[1]1月①:12月①'!Y55)</f>
        <v>0</v>
      </c>
      <c r="Z55" s="18">
        <f>SUM('[1]1月①:12月①'!Z55)</f>
        <v>0</v>
      </c>
      <c r="AA55" s="18">
        <f>SUM('[1]1月①:12月①'!AA55)</f>
        <v>278</v>
      </c>
      <c r="AB55" s="18">
        <f>SUM('[1]1月①:12月①'!AB55)</f>
        <v>0</v>
      </c>
      <c r="AC55" s="18">
        <f>SUM('[1]1月①:12月①'!AC55)</f>
        <v>0</v>
      </c>
    </row>
    <row r="56" spans="1:29" s="1" customFormat="1" ht="16.5" customHeight="1">
      <c r="A56" s="10">
        <v>443</v>
      </c>
      <c r="B56" s="4" t="s">
        <v>65</v>
      </c>
      <c r="C56" s="18">
        <f>SUM('[1]1月①:12月①'!C56)</f>
        <v>211</v>
      </c>
      <c r="D56" s="18">
        <f>SUM('[1]1月①:12月①'!D56)</f>
        <v>211</v>
      </c>
      <c r="E56" s="18">
        <f>SUM('[1]1月①:12月①'!E56)</f>
        <v>0</v>
      </c>
      <c r="F56" s="18">
        <f>SUM('[1]1月①:12月①'!F56)</f>
        <v>0</v>
      </c>
      <c r="G56" s="18">
        <f>SUM('[1]1月①:12月①'!G56)</f>
        <v>0</v>
      </c>
      <c r="H56" s="18">
        <f>SUM('[1]1月①:12月①'!H56)</f>
        <v>0</v>
      </c>
      <c r="I56" s="18">
        <f>SUM('[1]1月①:12月①'!I56)</f>
        <v>0</v>
      </c>
      <c r="J56" s="18">
        <f>SUM('[1]1月①:12月①'!J56)</f>
        <v>0</v>
      </c>
      <c r="K56" s="18">
        <f>SUM('[1]1月①:12月①'!K56)</f>
        <v>0</v>
      </c>
      <c r="L56" s="18">
        <f>SUM('[1]1月①:12月①'!L56)</f>
        <v>0</v>
      </c>
      <c r="M56" s="18">
        <f>SUM('[1]1月①:12月①'!M56)</f>
        <v>0</v>
      </c>
      <c r="N56" s="18">
        <f>SUM('[1]1月①:12月①'!N56)</f>
        <v>0</v>
      </c>
      <c r="O56" s="18">
        <f>SUM('[1]1月①:12月①'!O56)</f>
        <v>0</v>
      </c>
      <c r="P56" s="18">
        <f>SUM('[1]1月①:12月①'!P56)</f>
        <v>0</v>
      </c>
      <c r="Q56" s="18">
        <f>SUM('[1]1月①:12月①'!Q56)</f>
        <v>0</v>
      </c>
      <c r="R56" s="18">
        <f>SUM('[1]1月①:12月①'!R56)</f>
        <v>0</v>
      </c>
      <c r="S56" s="18">
        <f>SUM('[1]1月①:12月①'!S56)</f>
        <v>0</v>
      </c>
      <c r="T56" s="18">
        <f>SUM('[1]1月①:12月①'!T56)</f>
        <v>0</v>
      </c>
      <c r="U56" s="18">
        <f>SUM('[1]1月①:12月①'!U56)</f>
        <v>0</v>
      </c>
      <c r="V56" s="44">
        <f>SUM('[1]1月①:12月①'!V56)</f>
        <v>211</v>
      </c>
      <c r="W56" s="18">
        <f>SUM('[1]1月①:12月①'!W56)</f>
        <v>211</v>
      </c>
      <c r="X56" s="18">
        <f>SUM('[1]1月①:12月①'!X56)</f>
        <v>0</v>
      </c>
      <c r="Y56" s="18">
        <f>SUM('[1]1月①:12月①'!Y56)</f>
        <v>0</v>
      </c>
      <c r="Z56" s="18">
        <f>SUM('[1]1月①:12月①'!Z56)</f>
        <v>0</v>
      </c>
      <c r="AA56" s="18">
        <f>SUM('[1]1月①:12月①'!AA56)</f>
        <v>0</v>
      </c>
      <c r="AB56" s="18">
        <f>SUM('[1]1月①:12月①'!AB56)</f>
        <v>0</v>
      </c>
      <c r="AC56" s="18">
        <f>SUM('[1]1月①:12月①'!AC56)</f>
        <v>0</v>
      </c>
    </row>
    <row r="57" spans="1:29" s="1" customFormat="1" ht="16.5" customHeight="1">
      <c r="A57" s="10">
        <v>445</v>
      </c>
      <c r="B57" s="4" t="s">
        <v>66</v>
      </c>
      <c r="C57" s="18">
        <f>SUM('[1]1月①:12月①'!C57)</f>
        <v>2871</v>
      </c>
      <c r="D57" s="18">
        <f>SUM('[1]1月①:12月①'!D57)</f>
        <v>835</v>
      </c>
      <c r="E57" s="18">
        <f>SUM('[1]1月①:12月①'!E57)</f>
        <v>0</v>
      </c>
      <c r="F57" s="18">
        <f>SUM('[1]1月①:12月①'!F57)</f>
        <v>168</v>
      </c>
      <c r="G57" s="18">
        <f>SUM('[1]1月①:12月①'!G57)</f>
        <v>0</v>
      </c>
      <c r="H57" s="18">
        <f>SUM('[1]1月①:12月①'!H57)</f>
        <v>0</v>
      </c>
      <c r="I57" s="18">
        <f>SUM('[1]1月①:12月①'!I57)</f>
        <v>0</v>
      </c>
      <c r="J57" s="18">
        <f>SUM('[1]1月①:12月①'!J57)</f>
        <v>0</v>
      </c>
      <c r="K57" s="18">
        <f>SUM('[1]1月①:12月①'!K57)</f>
        <v>0</v>
      </c>
      <c r="L57" s="18">
        <f>SUM('[1]1月①:12月①'!L57)</f>
        <v>0</v>
      </c>
      <c r="M57" s="18">
        <f>SUM('[1]1月①:12月①'!M57)</f>
        <v>0</v>
      </c>
      <c r="N57" s="18">
        <f>SUM('[1]1月①:12月①'!N57)</f>
        <v>0</v>
      </c>
      <c r="O57" s="18">
        <f>SUM('[1]1月①:12月①'!O57)</f>
        <v>0</v>
      </c>
      <c r="P57" s="18">
        <f>SUM('[1]1月①:12月①'!P57)</f>
        <v>0</v>
      </c>
      <c r="Q57" s="18">
        <f>SUM('[1]1月①:12月①'!Q57)</f>
        <v>0</v>
      </c>
      <c r="R57" s="18">
        <f>SUM('[1]1月①:12月①'!R57)</f>
        <v>1868</v>
      </c>
      <c r="S57" s="18">
        <f>SUM('[1]1月①:12月①'!S57)</f>
        <v>0</v>
      </c>
      <c r="T57" s="18">
        <f>SUM('[1]1月①:12月①'!T57)</f>
        <v>0</v>
      </c>
      <c r="U57" s="18">
        <f>SUM('[1]1月①:12月①'!U57)</f>
        <v>0</v>
      </c>
      <c r="V57" s="44">
        <f>SUM('[1]1月①:12月①'!V57)</f>
        <v>2871</v>
      </c>
      <c r="W57" s="18">
        <f>SUM('[1]1月①:12月①'!W57)</f>
        <v>1381</v>
      </c>
      <c r="X57" s="18">
        <f>SUM('[1]1月①:12月①'!X57)</f>
        <v>1490</v>
      </c>
      <c r="Y57" s="18">
        <f>SUM('[1]1月①:12月①'!Y57)</f>
        <v>0</v>
      </c>
      <c r="Z57" s="18">
        <f>SUM('[1]1月①:12月①'!Z57)</f>
        <v>0</v>
      </c>
      <c r="AA57" s="18">
        <f>SUM('[1]1月①:12月①'!AA57)</f>
        <v>1490</v>
      </c>
      <c r="AB57" s="18">
        <f>SUM('[1]1月①:12月①'!AB57)</f>
        <v>0</v>
      </c>
      <c r="AC57" s="18">
        <f>SUM('[1]1月①:12月①'!AC57)</f>
        <v>0</v>
      </c>
    </row>
    <row r="58" spans="1:29" s="1" customFormat="1" ht="16.5" customHeight="1">
      <c r="A58" s="10">
        <v>446</v>
      </c>
      <c r="B58" s="4" t="s">
        <v>67</v>
      </c>
      <c r="C58" s="18">
        <f>SUM('[1]1月①:12月①'!C58)</f>
        <v>3039</v>
      </c>
      <c r="D58" s="18">
        <f>SUM('[1]1月①:12月①'!D58)</f>
        <v>577</v>
      </c>
      <c r="E58" s="18">
        <f>SUM('[1]1月①:12月①'!E58)</f>
        <v>0</v>
      </c>
      <c r="F58" s="18">
        <f>SUM('[1]1月①:12月①'!F58)</f>
        <v>0</v>
      </c>
      <c r="G58" s="18">
        <f>SUM('[1]1月①:12月①'!G58)</f>
        <v>0</v>
      </c>
      <c r="H58" s="18">
        <f>SUM('[1]1月①:12月①'!H58)</f>
        <v>0</v>
      </c>
      <c r="I58" s="18">
        <f>SUM('[1]1月①:12月①'!I58)</f>
        <v>0</v>
      </c>
      <c r="J58" s="18">
        <f>SUM('[1]1月①:12月①'!J58)</f>
        <v>0</v>
      </c>
      <c r="K58" s="18">
        <f>SUM('[1]1月①:12月①'!K58)</f>
        <v>0</v>
      </c>
      <c r="L58" s="18">
        <f>SUM('[1]1月①:12月①'!L58)</f>
        <v>0</v>
      </c>
      <c r="M58" s="18">
        <f>SUM('[1]1月①:12月①'!M58)</f>
        <v>0</v>
      </c>
      <c r="N58" s="18">
        <f>SUM('[1]1月①:12月①'!N58)</f>
        <v>0</v>
      </c>
      <c r="O58" s="18">
        <f>SUM('[1]1月①:12月①'!O58)</f>
        <v>0</v>
      </c>
      <c r="P58" s="18">
        <f>SUM('[1]1月①:12月①'!P58)</f>
        <v>0</v>
      </c>
      <c r="Q58" s="18">
        <f>SUM('[1]1月①:12月①'!Q58)</f>
        <v>0</v>
      </c>
      <c r="R58" s="18">
        <f>SUM('[1]1月①:12月①'!R58)</f>
        <v>2375</v>
      </c>
      <c r="S58" s="18">
        <f>SUM('[1]1月①:12月①'!S58)</f>
        <v>0</v>
      </c>
      <c r="T58" s="18">
        <f>SUM('[1]1月①:12月①'!T58)</f>
        <v>0</v>
      </c>
      <c r="U58" s="18">
        <f>SUM('[1]1月①:12月①'!U58)</f>
        <v>87</v>
      </c>
      <c r="V58" s="44">
        <f>SUM('[1]1月①:12月①'!V58)</f>
        <v>3039</v>
      </c>
      <c r="W58" s="18">
        <f>SUM('[1]1月①:12月①'!W58)</f>
        <v>2927</v>
      </c>
      <c r="X58" s="18">
        <f>SUM('[1]1月①:12月①'!X58)</f>
        <v>112</v>
      </c>
      <c r="Y58" s="18">
        <f>SUM('[1]1月①:12月①'!Y58)</f>
        <v>0</v>
      </c>
      <c r="Z58" s="18">
        <f>SUM('[1]1月①:12月①'!Z58)</f>
        <v>0</v>
      </c>
      <c r="AA58" s="18">
        <f>SUM('[1]1月①:12月①'!AA58)</f>
        <v>87</v>
      </c>
      <c r="AB58" s="18">
        <f>SUM('[1]1月①:12月①'!AB58)</f>
        <v>0</v>
      </c>
      <c r="AC58" s="18">
        <f>SUM('[1]1月①:12月①'!AC58)</f>
        <v>25</v>
      </c>
    </row>
    <row r="59" spans="1:29" s="1" customFormat="1" ht="16.5" customHeight="1">
      <c r="A59" s="13">
        <v>450</v>
      </c>
      <c r="B59" s="9" t="s">
        <v>68</v>
      </c>
      <c r="C59" s="19">
        <f>SUM('[1]1月①:12月①'!C59)</f>
        <v>0</v>
      </c>
      <c r="D59" s="19">
        <f>SUM('[1]1月①:12月①'!D59)</f>
        <v>0</v>
      </c>
      <c r="E59" s="19">
        <f>SUM('[1]1月①:12月①'!E59)</f>
        <v>0</v>
      </c>
      <c r="F59" s="19">
        <f>SUM('[1]1月①:12月①'!F59)</f>
        <v>0</v>
      </c>
      <c r="G59" s="19">
        <f>SUM('[1]1月①:12月①'!G59)</f>
        <v>0</v>
      </c>
      <c r="H59" s="19">
        <f>SUM('[1]1月①:12月①'!H59)</f>
        <v>0</v>
      </c>
      <c r="I59" s="19">
        <f>SUM('[1]1月①:12月①'!I59)</f>
        <v>0</v>
      </c>
      <c r="J59" s="19">
        <f>SUM('[1]1月①:12月①'!J59)</f>
        <v>0</v>
      </c>
      <c r="K59" s="19">
        <f>SUM('[1]1月①:12月①'!K59)</f>
        <v>0</v>
      </c>
      <c r="L59" s="19">
        <f>SUM('[1]1月①:12月①'!L59)</f>
        <v>0</v>
      </c>
      <c r="M59" s="19">
        <f>SUM('[1]1月①:12月①'!M59)</f>
        <v>0</v>
      </c>
      <c r="N59" s="19">
        <f>SUM('[1]1月①:12月①'!N59)</f>
        <v>0</v>
      </c>
      <c r="O59" s="19">
        <f>SUM('[1]1月①:12月①'!O59)</f>
        <v>0</v>
      </c>
      <c r="P59" s="19">
        <f>SUM('[1]1月①:12月①'!P59)</f>
        <v>0</v>
      </c>
      <c r="Q59" s="19">
        <f>SUM('[1]1月①:12月①'!Q59)</f>
        <v>0</v>
      </c>
      <c r="R59" s="19">
        <f>SUM('[1]1月①:12月①'!R59)</f>
        <v>0</v>
      </c>
      <c r="S59" s="19">
        <f>SUM('[1]1月①:12月①'!S59)</f>
        <v>0</v>
      </c>
      <c r="T59" s="19">
        <f>SUM('[1]1月①:12月①'!T59)</f>
        <v>0</v>
      </c>
      <c r="U59" s="19">
        <f>SUM('[1]1月①:12月①'!U59)</f>
        <v>0</v>
      </c>
      <c r="V59" s="46">
        <f>SUM('[1]1月①:12月①'!V59)</f>
        <v>0</v>
      </c>
      <c r="W59" s="19">
        <f>SUM('[1]1月①:12月①'!W59)</f>
        <v>0</v>
      </c>
      <c r="X59" s="19">
        <f>SUM('[1]1月①:12月①'!X59)</f>
        <v>0</v>
      </c>
      <c r="Y59" s="19">
        <f>SUM('[1]1月①:12月①'!Y59)</f>
        <v>0</v>
      </c>
      <c r="Z59" s="19">
        <f>SUM('[1]1月①:12月①'!Z59)</f>
        <v>0</v>
      </c>
      <c r="AA59" s="19">
        <f>SUM('[1]1月①:12月①'!AA59)</f>
        <v>0</v>
      </c>
      <c r="AB59" s="19">
        <f>SUM('[1]1月①:12月①'!AB59)</f>
        <v>0</v>
      </c>
      <c r="AC59" s="19">
        <f>SUM('[1]1月①:12月①'!AC59)</f>
        <v>0</v>
      </c>
    </row>
    <row r="60" spans="1:29" s="1" customFormat="1" ht="16.5" customHeight="1">
      <c r="A60" s="15"/>
      <c r="B60" s="16"/>
      <c r="C60" s="1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47"/>
      <c r="W60" s="14"/>
      <c r="X60" s="14"/>
      <c r="Y60" s="14"/>
      <c r="Z60" s="14"/>
      <c r="AA60" s="14"/>
      <c r="AB60" s="14"/>
      <c r="AC60" s="14" t="s">
        <v>78</v>
      </c>
    </row>
    <row r="61" spans="1:29" ht="16.5" customHeight="1">
      <c r="A61" s="15"/>
      <c r="B61" s="16"/>
    </row>
  </sheetData>
  <dataConsolidate/>
  <mergeCells count="5">
    <mergeCell ref="I1:V2"/>
    <mergeCell ref="A6:B8"/>
    <mergeCell ref="C6:AC6"/>
    <mergeCell ref="C7:U7"/>
    <mergeCell ref="V7:AC7"/>
  </mergeCells>
  <phoneticPr fontId="2"/>
  <pageMargins left="0" right="0" top="0" bottom="0" header="0" footer="0"/>
  <pageSetup paperSize="8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AE62"/>
  <sheetViews>
    <sheetView view="pageBreakPreview" topLeftCell="D4" zoomScaleNormal="40" zoomScaleSheetLayoutView="100" workbookViewId="0">
      <selection activeCell="S15" sqref="S15"/>
    </sheetView>
  </sheetViews>
  <sheetFormatPr defaultRowHeight="13.5"/>
  <cols>
    <col min="1" max="1" width="3.25" style="29" customWidth="1"/>
    <col min="2" max="2" width="8.625" customWidth="1"/>
    <col min="3" max="28" width="7.125" customWidth="1"/>
  </cols>
  <sheetData>
    <row r="2" spans="1:31">
      <c r="A2" s="30" t="s">
        <v>107</v>
      </c>
      <c r="B2" s="23"/>
      <c r="C2" s="23"/>
    </row>
    <row r="3" spans="1:31">
      <c r="A3" s="30" t="s">
        <v>85</v>
      </c>
      <c r="B3" s="23"/>
      <c r="C3" s="23"/>
    </row>
    <row r="4" spans="1:31">
      <c r="A4" s="30" t="s">
        <v>159</v>
      </c>
      <c r="B4" s="23"/>
      <c r="C4" s="23"/>
    </row>
    <row r="5" spans="1:31">
      <c r="A5" s="23"/>
      <c r="B5" s="23"/>
      <c r="C5" s="23"/>
    </row>
    <row r="6" spans="1:31">
      <c r="A6" s="236" t="s">
        <v>86</v>
      </c>
      <c r="B6" s="237"/>
      <c r="C6" s="252" t="s">
        <v>106</v>
      </c>
      <c r="D6" s="242" t="s">
        <v>103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  <c r="P6" s="255" t="s">
        <v>106</v>
      </c>
      <c r="Q6" s="247" t="s">
        <v>104</v>
      </c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9"/>
    </row>
    <row r="7" spans="1:31">
      <c r="A7" s="238"/>
      <c r="B7" s="239"/>
      <c r="C7" s="253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6"/>
      <c r="P7" s="256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</row>
    <row r="8" spans="1:31" ht="14.25" thickBot="1">
      <c r="A8" s="240"/>
      <c r="B8" s="241"/>
      <c r="C8" s="254"/>
      <c r="D8" s="71" t="s">
        <v>87</v>
      </c>
      <c r="E8" s="71" t="s">
        <v>88</v>
      </c>
      <c r="F8" s="71" t="s">
        <v>89</v>
      </c>
      <c r="G8" s="71" t="s">
        <v>90</v>
      </c>
      <c r="H8" s="71" t="s">
        <v>91</v>
      </c>
      <c r="I8" s="71" t="s">
        <v>92</v>
      </c>
      <c r="J8" s="71" t="s">
        <v>93</v>
      </c>
      <c r="K8" s="71" t="s">
        <v>94</v>
      </c>
      <c r="L8" s="71" t="s">
        <v>95</v>
      </c>
      <c r="M8" s="71" t="s">
        <v>96</v>
      </c>
      <c r="N8" s="71" t="s">
        <v>97</v>
      </c>
      <c r="O8" s="72" t="s">
        <v>98</v>
      </c>
      <c r="P8" s="257"/>
      <c r="Q8" s="73" t="s">
        <v>87</v>
      </c>
      <c r="R8" s="73" t="s">
        <v>88</v>
      </c>
      <c r="S8" s="73" t="s">
        <v>89</v>
      </c>
      <c r="T8" s="73" t="s">
        <v>90</v>
      </c>
      <c r="U8" s="73" t="s">
        <v>91</v>
      </c>
      <c r="V8" s="73" t="s">
        <v>92</v>
      </c>
      <c r="W8" s="73" t="s">
        <v>93</v>
      </c>
      <c r="X8" s="73" t="s">
        <v>94</v>
      </c>
      <c r="Y8" s="73" t="s">
        <v>95</v>
      </c>
      <c r="Z8" s="73" t="s">
        <v>96</v>
      </c>
      <c r="AA8" s="73" t="s">
        <v>97</v>
      </c>
      <c r="AB8" s="73" t="s">
        <v>98</v>
      </c>
      <c r="AC8" t="s">
        <v>105</v>
      </c>
      <c r="AD8" t="s">
        <v>105</v>
      </c>
      <c r="AE8" t="s">
        <v>105</v>
      </c>
    </row>
    <row r="9" spans="1:31" ht="14.25" thickTop="1">
      <c r="A9" s="24"/>
      <c r="B9" s="61" t="s">
        <v>20</v>
      </c>
      <c r="C9" s="66">
        <f>SUM(D9:O9)</f>
        <v>247782</v>
      </c>
      <c r="D9" s="31">
        <f>'[1]1月①'!C9</f>
        <v>49409</v>
      </c>
      <c r="E9" s="74">
        <f>'[1]2月①'!C9</f>
        <v>41909</v>
      </c>
      <c r="F9" s="74">
        <f>'[1]3月①'!C9</f>
        <v>58421</v>
      </c>
      <c r="G9" s="74">
        <f>'[1]4月①'!C9</f>
        <v>98043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94">
        <v>0</v>
      </c>
      <c r="P9" s="55">
        <f>SUM(Q9:AB9)</f>
        <v>1281</v>
      </c>
      <c r="Q9" s="49">
        <v>269</v>
      </c>
      <c r="R9" s="81">
        <v>261</v>
      </c>
      <c r="S9" s="81">
        <v>281</v>
      </c>
      <c r="T9" s="262">
        <v>470</v>
      </c>
      <c r="U9" s="88"/>
      <c r="V9" s="88"/>
      <c r="W9" s="42"/>
      <c r="X9" s="42"/>
      <c r="Y9" s="42"/>
      <c r="Z9" s="42"/>
      <c r="AA9" s="90"/>
      <c r="AB9" s="42"/>
      <c r="AC9" s="25" t="s">
        <v>152</v>
      </c>
      <c r="AD9" t="s">
        <v>105</v>
      </c>
      <c r="AE9" t="s">
        <v>105</v>
      </c>
    </row>
    <row r="10" spans="1:31">
      <c r="A10" s="24"/>
      <c r="B10" s="61" t="s">
        <v>21</v>
      </c>
      <c r="C10" s="66">
        <f>SUM(D10:O10)</f>
        <v>206818</v>
      </c>
      <c r="D10" s="31">
        <f>'[1]1月①'!C10</f>
        <v>44407</v>
      </c>
      <c r="E10" s="74">
        <f>'[1]2月①'!C10</f>
        <v>38124</v>
      </c>
      <c r="F10" s="74">
        <f>'[1]3月①'!C10</f>
        <v>44282</v>
      </c>
      <c r="G10" s="74">
        <f>'[1]4月①'!C10</f>
        <v>80005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95">
        <v>0</v>
      </c>
      <c r="P10" s="56">
        <f t="shared" ref="P10:P59" si="0">SUM(Q10:AB10)</f>
        <v>1110</v>
      </c>
      <c r="Q10" s="32">
        <v>246</v>
      </c>
      <c r="R10" s="81">
        <v>241</v>
      </c>
      <c r="S10" s="81">
        <v>241</v>
      </c>
      <c r="T10" s="262">
        <v>382</v>
      </c>
      <c r="U10" s="51"/>
      <c r="V10" s="51"/>
      <c r="W10" s="42"/>
      <c r="X10" s="42"/>
      <c r="Y10" s="42"/>
      <c r="Z10" s="42"/>
      <c r="AA10" s="90"/>
      <c r="AB10" s="42"/>
      <c r="AC10" s="25"/>
    </row>
    <row r="11" spans="1:31">
      <c r="A11" s="26"/>
      <c r="B11" s="62" t="s">
        <v>22</v>
      </c>
      <c r="C11" s="66">
        <f>SUM(D11:O11)</f>
        <v>40964</v>
      </c>
      <c r="D11" s="31">
        <f>'[1]1月①'!C11</f>
        <v>5002</v>
      </c>
      <c r="E11" s="74">
        <f>'[1]2月①'!C11</f>
        <v>3785</v>
      </c>
      <c r="F11" s="74">
        <f>'[1]3月①'!C11</f>
        <v>14139</v>
      </c>
      <c r="G11" s="76">
        <f>'[1]4月①'!C11</f>
        <v>18038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96">
        <v>0</v>
      </c>
      <c r="P11" s="57">
        <f t="shared" si="0"/>
        <v>171</v>
      </c>
      <c r="Q11" s="34">
        <v>23</v>
      </c>
      <c r="R11" s="82">
        <v>20</v>
      </c>
      <c r="S11" s="82">
        <v>40</v>
      </c>
      <c r="T11" s="263">
        <v>88</v>
      </c>
      <c r="U11" s="51"/>
      <c r="V11" s="51"/>
      <c r="W11" s="43"/>
      <c r="X11" s="43"/>
      <c r="Y11" s="43"/>
      <c r="Z11" s="43"/>
      <c r="AA11" s="91"/>
      <c r="AB11" s="43"/>
      <c r="AC11" s="25"/>
    </row>
    <row r="12" spans="1:31">
      <c r="A12" s="24">
        <v>201</v>
      </c>
      <c r="B12" s="61" t="s">
        <v>23</v>
      </c>
      <c r="C12" s="67">
        <f t="shared" ref="C12:C59" si="1">SUM(D12:O12)</f>
        <v>65598</v>
      </c>
      <c r="D12" s="38">
        <f>'[1]1月①'!C12</f>
        <v>15834</v>
      </c>
      <c r="E12" s="75">
        <f>'[1]2月①'!C12</f>
        <v>3721</v>
      </c>
      <c r="F12" s="75">
        <f>'[1]3月①'!C12</f>
        <v>15521</v>
      </c>
      <c r="G12" s="74">
        <f>'[1]4月①'!C12</f>
        <v>30522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95">
        <v>0</v>
      </c>
      <c r="P12" s="56">
        <f t="shared" si="0"/>
        <v>272</v>
      </c>
      <c r="Q12" s="50">
        <v>49</v>
      </c>
      <c r="R12" s="81">
        <v>37</v>
      </c>
      <c r="S12" s="81">
        <v>58</v>
      </c>
      <c r="T12" s="262">
        <v>128</v>
      </c>
      <c r="U12" s="89"/>
      <c r="V12" s="89"/>
      <c r="W12" s="42"/>
      <c r="X12" s="42"/>
      <c r="Y12" s="42"/>
      <c r="Z12" s="42"/>
      <c r="AA12" s="90"/>
      <c r="AB12" s="42"/>
      <c r="AC12" s="25"/>
    </row>
    <row r="13" spans="1:31">
      <c r="A13" s="24">
        <v>202</v>
      </c>
      <c r="B13" s="61" t="s">
        <v>24</v>
      </c>
      <c r="C13" s="66">
        <f>SUM(D13:O13)</f>
        <v>45719</v>
      </c>
      <c r="D13" s="31">
        <f>'[1]1月①'!C13</f>
        <v>3139</v>
      </c>
      <c r="E13" s="74">
        <f>'[1]2月①'!C13</f>
        <v>18069</v>
      </c>
      <c r="F13" s="74">
        <f>'[1]3月①'!C13</f>
        <v>5116</v>
      </c>
      <c r="G13" s="74">
        <f>'[1]4月①'!C13</f>
        <v>19395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95">
        <v>0</v>
      </c>
      <c r="P13" s="56">
        <f t="shared" si="0"/>
        <v>221</v>
      </c>
      <c r="Q13" s="32">
        <v>33</v>
      </c>
      <c r="R13" s="81">
        <v>80</v>
      </c>
      <c r="S13" s="81">
        <v>41</v>
      </c>
      <c r="T13" s="262">
        <v>67</v>
      </c>
      <c r="U13" s="51"/>
      <c r="V13" s="51"/>
      <c r="W13" s="42"/>
      <c r="X13" s="42"/>
      <c r="Y13" s="42"/>
      <c r="Z13" s="42"/>
      <c r="AA13" s="90"/>
      <c r="AB13" s="42"/>
      <c r="AC13" s="25"/>
    </row>
    <row r="14" spans="1:31">
      <c r="A14" s="24">
        <v>203</v>
      </c>
      <c r="B14" s="61" t="s">
        <v>25</v>
      </c>
      <c r="C14" s="66">
        <f t="shared" si="1"/>
        <v>37172</v>
      </c>
      <c r="D14" s="31">
        <f>'[1]1月①'!C14</f>
        <v>6023</v>
      </c>
      <c r="E14" s="74">
        <f>'[1]2月①'!C14</f>
        <v>10794</v>
      </c>
      <c r="F14" s="74">
        <f>'[1]3月①'!C14</f>
        <v>6647</v>
      </c>
      <c r="G14" s="74">
        <f>'[1]4月①'!C14</f>
        <v>13708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95">
        <v>0</v>
      </c>
      <c r="P14" s="56">
        <f t="shared" si="0"/>
        <v>320</v>
      </c>
      <c r="Q14" s="32">
        <v>55</v>
      </c>
      <c r="R14" s="81">
        <v>88</v>
      </c>
      <c r="S14" s="81">
        <v>56</v>
      </c>
      <c r="T14" s="262">
        <v>121</v>
      </c>
      <c r="U14" s="51"/>
      <c r="V14" s="51"/>
      <c r="W14" s="42"/>
      <c r="X14" s="42"/>
      <c r="Y14" s="42"/>
      <c r="Z14" s="42"/>
      <c r="AA14" s="90"/>
      <c r="AB14" s="42"/>
      <c r="AC14" s="25"/>
    </row>
    <row r="15" spans="1:31">
      <c r="A15" s="24">
        <v>204</v>
      </c>
      <c r="B15" s="61" t="s">
        <v>26</v>
      </c>
      <c r="C15" s="66">
        <f t="shared" si="1"/>
        <v>1721</v>
      </c>
      <c r="D15" s="31">
        <f>'[1]1月①'!C15</f>
        <v>57</v>
      </c>
      <c r="E15" s="74">
        <f>'[1]2月①'!C15</f>
        <v>147</v>
      </c>
      <c r="F15" s="74">
        <f>'[1]3月①'!C15</f>
        <v>0</v>
      </c>
      <c r="G15" s="74">
        <f>'[1]4月①'!C15</f>
        <v>1517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95">
        <v>0</v>
      </c>
      <c r="P15" s="56">
        <f>SUM(Q15:AB15)</f>
        <v>9</v>
      </c>
      <c r="Q15" s="32">
        <v>0</v>
      </c>
      <c r="R15" s="81">
        <v>1</v>
      </c>
      <c r="S15" s="81">
        <v>0</v>
      </c>
      <c r="T15" s="262">
        <v>8</v>
      </c>
      <c r="U15" s="51"/>
      <c r="V15" s="51"/>
      <c r="W15" s="42"/>
      <c r="X15" s="42"/>
      <c r="Y15" s="42"/>
      <c r="Z15" s="42"/>
      <c r="AA15" s="90"/>
      <c r="AB15" s="42"/>
    </row>
    <row r="16" spans="1:31">
      <c r="A16" s="24">
        <v>205</v>
      </c>
      <c r="B16" s="61" t="s">
        <v>27</v>
      </c>
      <c r="C16" s="66">
        <f t="shared" si="1"/>
        <v>10205</v>
      </c>
      <c r="D16" s="31">
        <f>'[1]1月①'!C16</f>
        <v>2610</v>
      </c>
      <c r="E16" s="74">
        <f>'[1]2月①'!C16</f>
        <v>846</v>
      </c>
      <c r="F16" s="74">
        <f>'[1]3月①'!C16</f>
        <v>5075</v>
      </c>
      <c r="G16" s="74">
        <f>'[1]4月①'!C16</f>
        <v>1674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95">
        <v>0</v>
      </c>
      <c r="P16" s="56">
        <f t="shared" si="0"/>
        <v>41</v>
      </c>
      <c r="Q16" s="32">
        <v>17</v>
      </c>
      <c r="R16" s="81">
        <v>6</v>
      </c>
      <c r="S16" s="81">
        <v>8</v>
      </c>
      <c r="T16" s="262">
        <v>10</v>
      </c>
      <c r="U16" s="51"/>
      <c r="V16" s="51"/>
      <c r="W16" s="42"/>
      <c r="X16" s="42"/>
      <c r="Y16" s="42"/>
      <c r="Z16" s="42"/>
      <c r="AA16" s="90"/>
      <c r="AB16" s="42"/>
      <c r="AC16" s="25"/>
    </row>
    <row r="17" spans="1:29">
      <c r="A17" s="24">
        <v>206</v>
      </c>
      <c r="B17" s="61" t="s">
        <v>28</v>
      </c>
      <c r="C17" s="66">
        <f t="shared" si="1"/>
        <v>7176</v>
      </c>
      <c r="D17" s="31">
        <f>'[1]1月①'!C17</f>
        <v>1476</v>
      </c>
      <c r="E17" s="74">
        <f>'[1]2月①'!C17</f>
        <v>1811</v>
      </c>
      <c r="F17" s="74">
        <f>'[1]3月①'!C17</f>
        <v>1733</v>
      </c>
      <c r="G17" s="74">
        <f>'[1]4月①'!C17</f>
        <v>2156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95">
        <v>0</v>
      </c>
      <c r="P17" s="56">
        <f t="shared" si="0"/>
        <v>42</v>
      </c>
      <c r="Q17" s="32">
        <v>13</v>
      </c>
      <c r="R17" s="81">
        <v>5</v>
      </c>
      <c r="S17" s="81">
        <v>10</v>
      </c>
      <c r="T17" s="262">
        <v>14</v>
      </c>
      <c r="U17" s="51"/>
      <c r="V17" s="51"/>
      <c r="W17" s="42"/>
      <c r="X17" s="42"/>
      <c r="Y17" s="42"/>
      <c r="Z17" s="42"/>
      <c r="AA17" s="90"/>
      <c r="AB17" s="42"/>
      <c r="AC17" s="25"/>
    </row>
    <row r="18" spans="1:29">
      <c r="A18" s="24">
        <v>207</v>
      </c>
      <c r="B18" s="61" t="s">
        <v>29</v>
      </c>
      <c r="C18" s="66">
        <f t="shared" si="1"/>
        <v>17964</v>
      </c>
      <c r="D18" s="31">
        <f>'[1]1月①'!C18</f>
        <v>7405</v>
      </c>
      <c r="E18" s="74">
        <f>'[1]2月①'!C18</f>
        <v>1091</v>
      </c>
      <c r="F18" s="74">
        <f>'[1]3月①'!C18</f>
        <v>5062</v>
      </c>
      <c r="G18" s="74">
        <f>'[1]4月①'!C18</f>
        <v>4406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95">
        <v>0</v>
      </c>
      <c r="P18" s="56">
        <f t="shared" si="0"/>
        <v>38</v>
      </c>
      <c r="Q18" s="32">
        <v>15</v>
      </c>
      <c r="R18" s="81">
        <v>7</v>
      </c>
      <c r="S18" s="81">
        <v>8</v>
      </c>
      <c r="T18" s="262">
        <v>8</v>
      </c>
      <c r="U18" s="51"/>
      <c r="V18" s="51"/>
      <c r="W18" s="42"/>
      <c r="X18" s="42"/>
      <c r="Y18" s="42"/>
      <c r="Z18" s="42"/>
      <c r="AA18" s="90"/>
      <c r="AB18" s="42"/>
      <c r="AC18" s="25"/>
    </row>
    <row r="19" spans="1:29">
      <c r="A19" s="24">
        <v>208</v>
      </c>
      <c r="B19" s="61" t="s">
        <v>30</v>
      </c>
      <c r="C19" s="66">
        <f t="shared" si="1"/>
        <v>14304</v>
      </c>
      <c r="D19" s="31">
        <f>'[1]1月①'!C19</f>
        <v>6979</v>
      </c>
      <c r="E19" s="74">
        <f>'[1]2月①'!C19</f>
        <v>774</v>
      </c>
      <c r="F19" s="74">
        <f>'[1]3月①'!C19</f>
        <v>3904</v>
      </c>
      <c r="G19" s="74">
        <f>'[1]4月①'!C19</f>
        <v>2647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95">
        <v>0</v>
      </c>
      <c r="P19" s="56">
        <f t="shared" si="0"/>
        <v>132</v>
      </c>
      <c r="Q19" s="32">
        <v>53</v>
      </c>
      <c r="R19" s="81">
        <v>15</v>
      </c>
      <c r="S19" s="81">
        <v>52</v>
      </c>
      <c r="T19" s="262">
        <v>12</v>
      </c>
      <c r="U19" s="51"/>
      <c r="V19" s="51"/>
      <c r="W19" s="42"/>
      <c r="X19" s="42"/>
      <c r="Y19" s="42"/>
      <c r="Z19" s="42"/>
      <c r="AA19" s="90"/>
      <c r="AB19" s="42"/>
    </row>
    <row r="20" spans="1:29">
      <c r="A20" s="24">
        <v>209</v>
      </c>
      <c r="B20" s="61" t="s">
        <v>31</v>
      </c>
      <c r="C20" s="66">
        <f t="shared" si="1"/>
        <v>1769</v>
      </c>
      <c r="D20" s="31">
        <f>'[1]1月①'!C20</f>
        <v>0</v>
      </c>
      <c r="E20" s="74">
        <f>'[1]2月①'!C20</f>
        <v>602</v>
      </c>
      <c r="F20" s="74">
        <f>'[1]3月①'!C20</f>
        <v>144</v>
      </c>
      <c r="G20" s="74">
        <f>'[1]4月①'!C20</f>
        <v>1023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95">
        <v>0</v>
      </c>
      <c r="P20" s="56">
        <f t="shared" si="0"/>
        <v>7</v>
      </c>
      <c r="Q20" s="32">
        <v>0</v>
      </c>
      <c r="R20" s="81">
        <v>0</v>
      </c>
      <c r="S20" s="81">
        <v>1</v>
      </c>
      <c r="T20" s="262">
        <v>6</v>
      </c>
      <c r="U20" s="51"/>
      <c r="V20" s="51"/>
      <c r="W20" s="42"/>
      <c r="X20" s="42"/>
      <c r="Y20" s="42"/>
      <c r="Z20" s="42"/>
      <c r="AA20" s="90"/>
      <c r="AB20" s="42"/>
    </row>
    <row r="21" spans="1:29">
      <c r="A21" s="24">
        <v>210</v>
      </c>
      <c r="B21" s="61" t="s">
        <v>99</v>
      </c>
      <c r="C21" s="68">
        <f t="shared" si="1"/>
        <v>5190</v>
      </c>
      <c r="D21" s="33">
        <f>'[1]1月①'!C21</f>
        <v>884</v>
      </c>
      <c r="E21" s="76">
        <f>'[1]2月①'!C21</f>
        <v>269</v>
      </c>
      <c r="F21" s="76">
        <f>'[1]3月①'!C21</f>
        <v>1080</v>
      </c>
      <c r="G21" s="74">
        <f>'[1]4月①'!C21</f>
        <v>2957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95">
        <v>0</v>
      </c>
      <c r="P21" s="58">
        <f t="shared" si="0"/>
        <v>28</v>
      </c>
      <c r="Q21" s="32">
        <v>11</v>
      </c>
      <c r="R21" s="81">
        <v>2</v>
      </c>
      <c r="S21" s="81">
        <v>7</v>
      </c>
      <c r="T21" s="262">
        <v>8</v>
      </c>
      <c r="U21" s="87"/>
      <c r="V21" s="87"/>
      <c r="W21" s="42"/>
      <c r="X21" s="42"/>
      <c r="Y21" s="42"/>
      <c r="Z21" s="42"/>
      <c r="AA21" s="90"/>
      <c r="AB21" s="42"/>
    </row>
    <row r="22" spans="1:29">
      <c r="A22" s="27">
        <v>300</v>
      </c>
      <c r="B22" s="63" t="s">
        <v>32</v>
      </c>
      <c r="C22" s="66">
        <f t="shared" si="1"/>
        <v>1637</v>
      </c>
      <c r="D22" s="31">
        <f>'[1]1月①'!C22</f>
        <v>0</v>
      </c>
      <c r="E22" s="74">
        <f>'[1]2月①'!C22</f>
        <v>215</v>
      </c>
      <c r="F22" s="74">
        <f>'[1]3月①'!C22</f>
        <v>597</v>
      </c>
      <c r="G22" s="77">
        <f>'[1]4月①'!C22</f>
        <v>825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97">
        <v>0</v>
      </c>
      <c r="P22" s="59">
        <f t="shared" si="0"/>
        <v>6</v>
      </c>
      <c r="Q22" s="36">
        <v>0</v>
      </c>
      <c r="R22" s="83">
        <v>0</v>
      </c>
      <c r="S22" s="83">
        <v>1</v>
      </c>
      <c r="T22" s="264">
        <v>5</v>
      </c>
      <c r="U22" s="51"/>
      <c r="V22" s="51"/>
      <c r="W22" s="79"/>
      <c r="X22" s="79"/>
      <c r="Y22" s="79"/>
      <c r="Z22" s="79"/>
      <c r="AA22" s="92"/>
      <c r="AB22" s="79"/>
    </row>
    <row r="23" spans="1:29">
      <c r="A23" s="24">
        <v>301</v>
      </c>
      <c r="B23" s="61" t="s">
        <v>33</v>
      </c>
      <c r="C23" s="67">
        <f t="shared" si="1"/>
        <v>681</v>
      </c>
      <c r="D23" s="38">
        <f>'[1]1月①'!C23</f>
        <v>0</v>
      </c>
      <c r="E23" s="75">
        <f>'[1]2月①'!C23</f>
        <v>0</v>
      </c>
      <c r="F23" s="75">
        <f>'[1]3月①'!C23</f>
        <v>87</v>
      </c>
      <c r="G23" s="51">
        <f>'[1]4月①'!C23</f>
        <v>594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95">
        <v>0</v>
      </c>
      <c r="P23" s="58">
        <f t="shared" si="0"/>
        <v>4</v>
      </c>
      <c r="Q23" s="32">
        <v>0</v>
      </c>
      <c r="R23" s="81">
        <v>0</v>
      </c>
      <c r="S23" s="81">
        <v>1</v>
      </c>
      <c r="T23" s="262">
        <v>3</v>
      </c>
      <c r="U23" s="89"/>
      <c r="V23" s="89"/>
      <c r="W23" s="42"/>
      <c r="X23" s="42"/>
      <c r="Y23" s="42"/>
      <c r="Z23" s="42"/>
      <c r="AA23" s="90"/>
      <c r="AB23" s="42"/>
    </row>
    <row r="24" spans="1:29">
      <c r="A24" s="24">
        <v>303</v>
      </c>
      <c r="B24" s="61" t="s">
        <v>34</v>
      </c>
      <c r="C24" s="66">
        <f t="shared" si="1"/>
        <v>0</v>
      </c>
      <c r="D24" s="31">
        <f>'[1]1月①'!C24</f>
        <v>0</v>
      </c>
      <c r="E24" s="74">
        <f>'[1]2月①'!C24</f>
        <v>0</v>
      </c>
      <c r="F24" s="74">
        <f>'[1]3月①'!C24</f>
        <v>0</v>
      </c>
      <c r="G24" s="51">
        <f>'[1]4月①'!C24</f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95">
        <v>0</v>
      </c>
      <c r="P24" s="58">
        <f t="shared" si="0"/>
        <v>0</v>
      </c>
      <c r="Q24" s="32">
        <v>0</v>
      </c>
      <c r="R24" s="81">
        <v>0</v>
      </c>
      <c r="S24" s="81">
        <v>0</v>
      </c>
      <c r="T24" s="262">
        <v>0</v>
      </c>
      <c r="U24" s="51"/>
      <c r="V24" s="51"/>
      <c r="W24" s="42"/>
      <c r="X24" s="42"/>
      <c r="Y24" s="42"/>
      <c r="Z24" s="42"/>
      <c r="AA24" s="90"/>
      <c r="AB24" s="42"/>
    </row>
    <row r="25" spans="1:29">
      <c r="A25" s="24">
        <v>304</v>
      </c>
      <c r="B25" s="61" t="s">
        <v>35</v>
      </c>
      <c r="C25" s="66">
        <f t="shared" si="1"/>
        <v>215</v>
      </c>
      <c r="D25" s="31">
        <f>'[1]1月①'!C25</f>
        <v>0</v>
      </c>
      <c r="E25" s="74">
        <f>'[1]2月①'!C25</f>
        <v>215</v>
      </c>
      <c r="F25" s="74">
        <f>'[1]3月①'!C25</f>
        <v>0</v>
      </c>
      <c r="G25" s="51">
        <f>'[1]4月①'!C25</f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95">
        <v>0</v>
      </c>
      <c r="P25" s="58">
        <f t="shared" si="0"/>
        <v>0</v>
      </c>
      <c r="Q25" s="32">
        <v>0</v>
      </c>
      <c r="R25" s="81">
        <v>0</v>
      </c>
      <c r="S25" s="81">
        <v>0</v>
      </c>
      <c r="T25" s="262">
        <v>0</v>
      </c>
      <c r="U25" s="51"/>
      <c r="V25" s="51"/>
      <c r="W25" s="42"/>
      <c r="X25" s="42"/>
      <c r="Y25" s="42"/>
      <c r="Z25" s="42"/>
      <c r="AA25" s="90"/>
      <c r="AB25" s="42"/>
    </row>
    <row r="26" spans="1:29">
      <c r="A26" s="24">
        <v>307</v>
      </c>
      <c r="B26" s="62" t="s">
        <v>36</v>
      </c>
      <c r="C26" s="68">
        <f t="shared" si="1"/>
        <v>741</v>
      </c>
      <c r="D26" s="33">
        <f>'[1]1月①'!C26</f>
        <v>0</v>
      </c>
      <c r="E26" s="76">
        <f>'[1]2月①'!C26</f>
        <v>0</v>
      </c>
      <c r="F26" s="76">
        <f>'[1]3月①'!C26</f>
        <v>510</v>
      </c>
      <c r="G26" s="51">
        <f>'[1]4月①'!C26</f>
        <v>231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95">
        <v>0</v>
      </c>
      <c r="P26" s="58">
        <f t="shared" si="0"/>
        <v>2</v>
      </c>
      <c r="Q26" s="32">
        <v>0</v>
      </c>
      <c r="R26" s="81">
        <v>0</v>
      </c>
      <c r="S26" s="81">
        <v>0</v>
      </c>
      <c r="T26" s="262">
        <v>2</v>
      </c>
      <c r="U26" s="87"/>
      <c r="V26" s="87"/>
      <c r="W26" s="42"/>
      <c r="X26" s="42"/>
      <c r="Y26" s="42"/>
      <c r="Z26" s="42"/>
      <c r="AA26" s="90"/>
      <c r="AB26" s="42"/>
    </row>
    <row r="27" spans="1:29">
      <c r="A27" s="27">
        <v>320</v>
      </c>
      <c r="B27" s="63" t="s">
        <v>37</v>
      </c>
      <c r="C27" s="66">
        <f t="shared" si="1"/>
        <v>484</v>
      </c>
      <c r="D27" s="31">
        <f>'[1]1月①'!C27</f>
        <v>100</v>
      </c>
      <c r="E27" s="74">
        <f>'[1]2月①'!C27</f>
        <v>0</v>
      </c>
      <c r="F27" s="74">
        <f>'[1]3月①'!C27</f>
        <v>276</v>
      </c>
      <c r="G27" s="85">
        <f>'[1]4月①'!C27</f>
        <v>108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97">
        <v>0</v>
      </c>
      <c r="P27" s="59">
        <f t="shared" si="0"/>
        <v>3</v>
      </c>
      <c r="Q27" s="36">
        <v>1</v>
      </c>
      <c r="R27" s="83">
        <v>0</v>
      </c>
      <c r="S27" s="83">
        <v>1</v>
      </c>
      <c r="T27" s="264">
        <v>1</v>
      </c>
      <c r="U27" s="51"/>
      <c r="V27" s="51"/>
      <c r="W27" s="79"/>
      <c r="X27" s="79"/>
      <c r="Y27" s="79"/>
      <c r="Z27" s="79"/>
      <c r="AA27" s="92"/>
      <c r="AB27" s="79"/>
    </row>
    <row r="28" spans="1:29">
      <c r="A28" s="24">
        <v>321</v>
      </c>
      <c r="B28" s="61" t="s">
        <v>38</v>
      </c>
      <c r="C28" s="67">
        <f t="shared" si="1"/>
        <v>289</v>
      </c>
      <c r="D28" s="38">
        <f>'[1]1月①'!C28</f>
        <v>100</v>
      </c>
      <c r="E28" s="75">
        <f>'[1]2月①'!C28</f>
        <v>0</v>
      </c>
      <c r="F28" s="75">
        <f>'[1]3月①'!C28</f>
        <v>189</v>
      </c>
      <c r="G28" s="51">
        <f>'[1]4月①'!C28</f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95">
        <v>0</v>
      </c>
      <c r="P28" s="58">
        <f t="shared" si="0"/>
        <v>1</v>
      </c>
      <c r="Q28" s="32">
        <v>1</v>
      </c>
      <c r="R28" s="81">
        <v>0</v>
      </c>
      <c r="S28" s="81">
        <v>0</v>
      </c>
      <c r="T28" s="262">
        <v>0</v>
      </c>
      <c r="U28" s="89"/>
      <c r="V28" s="89"/>
      <c r="W28" s="42"/>
      <c r="X28" s="42"/>
      <c r="Y28" s="42"/>
      <c r="Z28" s="42"/>
      <c r="AA28" s="90"/>
      <c r="AB28" s="42"/>
    </row>
    <row r="29" spans="1:29">
      <c r="A29" s="24">
        <v>323</v>
      </c>
      <c r="B29" s="61" t="s">
        <v>39</v>
      </c>
      <c r="C29" s="68">
        <f t="shared" si="1"/>
        <v>195</v>
      </c>
      <c r="D29" s="33">
        <f>'[1]1月①'!C29</f>
        <v>0</v>
      </c>
      <c r="E29" s="76">
        <f>'[1]2月①'!C29</f>
        <v>0</v>
      </c>
      <c r="F29" s="76">
        <f>'[1]3月①'!C29</f>
        <v>87</v>
      </c>
      <c r="G29" s="51">
        <f>'[1]4月①'!C29</f>
        <v>108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95">
        <v>0</v>
      </c>
      <c r="P29" s="58">
        <f t="shared" si="0"/>
        <v>2</v>
      </c>
      <c r="Q29" s="32">
        <v>0</v>
      </c>
      <c r="R29" s="81">
        <v>0</v>
      </c>
      <c r="S29" s="81">
        <v>1</v>
      </c>
      <c r="T29" s="262">
        <v>1</v>
      </c>
      <c r="U29" s="51"/>
      <c r="V29" s="51"/>
      <c r="W29" s="42"/>
      <c r="X29" s="42"/>
      <c r="Y29" s="42"/>
      <c r="Z29" s="42"/>
      <c r="AA29" s="90"/>
      <c r="AB29" s="42"/>
    </row>
    <row r="30" spans="1:29">
      <c r="A30" s="27">
        <v>340</v>
      </c>
      <c r="B30" s="63" t="s">
        <v>40</v>
      </c>
      <c r="C30" s="66">
        <f t="shared" si="1"/>
        <v>0</v>
      </c>
      <c r="D30" s="31">
        <f>'[1]1月①'!C30</f>
        <v>0</v>
      </c>
      <c r="E30" s="74">
        <f>'[1]2月①'!C30</f>
        <v>0</v>
      </c>
      <c r="F30" s="74">
        <f>'[1]3月①'!C30</f>
        <v>0</v>
      </c>
      <c r="G30" s="85">
        <f>'[1]4月①'!C30</f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97">
        <v>0</v>
      </c>
      <c r="P30" s="59">
        <f t="shared" si="0"/>
        <v>0</v>
      </c>
      <c r="Q30" s="36">
        <v>0</v>
      </c>
      <c r="R30" s="83">
        <v>0</v>
      </c>
      <c r="S30" s="83">
        <v>0</v>
      </c>
      <c r="T30" s="264">
        <v>0</v>
      </c>
      <c r="U30" s="85"/>
      <c r="V30" s="85"/>
      <c r="W30" s="79"/>
      <c r="X30" s="79"/>
      <c r="Y30" s="79"/>
      <c r="Z30" s="79"/>
      <c r="AA30" s="92"/>
      <c r="AB30" s="79"/>
    </row>
    <row r="31" spans="1:29">
      <c r="A31" s="24">
        <v>343</v>
      </c>
      <c r="B31" s="61" t="s">
        <v>41</v>
      </c>
      <c r="C31" s="69">
        <f t="shared" si="1"/>
        <v>0</v>
      </c>
      <c r="D31" s="35">
        <f>'[1]1月①'!C31</f>
        <v>0</v>
      </c>
      <c r="E31" s="77">
        <f>'[1]2月①'!C31</f>
        <v>0</v>
      </c>
      <c r="F31" s="77">
        <f>'[1]3月①'!C31</f>
        <v>0</v>
      </c>
      <c r="G31" s="51">
        <f>'[1]4月①'!C31</f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95">
        <v>0</v>
      </c>
      <c r="P31" s="59">
        <f t="shared" si="0"/>
        <v>0</v>
      </c>
      <c r="Q31" s="32">
        <v>0</v>
      </c>
      <c r="R31" s="81">
        <v>0</v>
      </c>
      <c r="S31" s="81">
        <v>0</v>
      </c>
      <c r="T31" s="262">
        <v>0</v>
      </c>
      <c r="U31" s="85"/>
      <c r="V31" s="85"/>
      <c r="W31" s="42"/>
      <c r="X31" s="42"/>
      <c r="Y31" s="42"/>
      <c r="Z31" s="42"/>
      <c r="AA31" s="90"/>
      <c r="AB31" s="42"/>
    </row>
    <row r="32" spans="1:29">
      <c r="A32" s="27">
        <v>360</v>
      </c>
      <c r="B32" s="63" t="s">
        <v>42</v>
      </c>
      <c r="C32" s="69">
        <f t="shared" si="1"/>
        <v>2605</v>
      </c>
      <c r="D32" s="35">
        <f>'[1]1月①'!C32</f>
        <v>900</v>
      </c>
      <c r="E32" s="77">
        <f>'[1]2月①'!C32</f>
        <v>243</v>
      </c>
      <c r="F32" s="77">
        <f>'[1]3月①'!C32</f>
        <v>486</v>
      </c>
      <c r="G32" s="85">
        <f>'[1]4月①'!C32</f>
        <v>976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97">
        <v>0</v>
      </c>
      <c r="P32" s="59">
        <f t="shared" si="0"/>
        <v>15</v>
      </c>
      <c r="Q32" s="36">
        <v>2</v>
      </c>
      <c r="R32" s="83">
        <v>2</v>
      </c>
      <c r="S32" s="83">
        <v>4</v>
      </c>
      <c r="T32" s="264">
        <v>7</v>
      </c>
      <c r="U32" s="85"/>
      <c r="V32" s="85"/>
      <c r="W32" s="79"/>
      <c r="X32" s="79"/>
      <c r="Y32" s="79"/>
      <c r="Z32" s="79"/>
      <c r="AA32" s="92"/>
      <c r="AB32" s="79"/>
    </row>
    <row r="33" spans="1:29">
      <c r="A33" s="24">
        <v>361</v>
      </c>
      <c r="B33" s="61" t="s">
        <v>43</v>
      </c>
      <c r="C33" s="66">
        <f t="shared" si="1"/>
        <v>1834</v>
      </c>
      <c r="D33" s="31">
        <f>'[1]1月①'!C33</f>
        <v>760</v>
      </c>
      <c r="E33" s="74">
        <f>'[1]2月①'!C33</f>
        <v>126</v>
      </c>
      <c r="F33" s="74">
        <f>'[1]3月①'!C33</f>
        <v>236</v>
      </c>
      <c r="G33" s="51">
        <f>'[1]4月①'!C33</f>
        <v>712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95">
        <v>0</v>
      </c>
      <c r="P33" s="58">
        <f t="shared" si="0"/>
        <v>9</v>
      </c>
      <c r="Q33" s="32">
        <v>1</v>
      </c>
      <c r="R33" s="81">
        <v>1</v>
      </c>
      <c r="S33" s="81">
        <v>2</v>
      </c>
      <c r="T33" s="262">
        <v>5</v>
      </c>
      <c r="U33" s="51"/>
      <c r="V33" s="51"/>
      <c r="W33" s="42"/>
      <c r="X33" s="42"/>
      <c r="Y33" s="42"/>
      <c r="Z33" s="42"/>
      <c r="AA33" s="90"/>
      <c r="AB33" s="42"/>
    </row>
    <row r="34" spans="1:29">
      <c r="A34" s="24">
        <v>362</v>
      </c>
      <c r="B34" s="61" t="s">
        <v>44</v>
      </c>
      <c r="C34" s="66">
        <f t="shared" si="1"/>
        <v>127</v>
      </c>
      <c r="D34" s="31">
        <f>'[1]1月①'!C34</f>
        <v>0</v>
      </c>
      <c r="E34" s="74">
        <f>'[1]2月①'!C34</f>
        <v>0</v>
      </c>
      <c r="F34" s="74">
        <f>'[1]3月①'!C34</f>
        <v>0</v>
      </c>
      <c r="G34" s="51">
        <f>'[1]4月①'!C34</f>
        <v>127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95">
        <v>0</v>
      </c>
      <c r="P34" s="58">
        <f t="shared" si="0"/>
        <v>1</v>
      </c>
      <c r="Q34" s="32">
        <v>0</v>
      </c>
      <c r="R34" s="81">
        <v>0</v>
      </c>
      <c r="S34" s="81">
        <v>0</v>
      </c>
      <c r="T34" s="262">
        <v>1</v>
      </c>
      <c r="U34" s="51"/>
      <c r="V34" s="51"/>
      <c r="W34" s="42"/>
      <c r="X34" s="42"/>
      <c r="Y34" s="42"/>
      <c r="Z34" s="42"/>
      <c r="AA34" s="90"/>
      <c r="AB34" s="42"/>
    </row>
    <row r="35" spans="1:29">
      <c r="A35" s="24">
        <v>367</v>
      </c>
      <c r="B35" s="61" t="s">
        <v>45</v>
      </c>
      <c r="C35" s="66">
        <f t="shared" si="1"/>
        <v>644</v>
      </c>
      <c r="D35" s="31">
        <f>'[1]1月①'!C35</f>
        <v>140</v>
      </c>
      <c r="E35" s="74">
        <f>'[1]2月①'!C35</f>
        <v>117</v>
      </c>
      <c r="F35" s="74">
        <f>'[1]3月①'!C35</f>
        <v>250</v>
      </c>
      <c r="G35" s="51">
        <f>'[1]4月①'!C35</f>
        <v>137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95">
        <v>0</v>
      </c>
      <c r="P35" s="58">
        <f t="shared" si="0"/>
        <v>5</v>
      </c>
      <c r="Q35" s="32">
        <v>1</v>
      </c>
      <c r="R35" s="81">
        <v>1</v>
      </c>
      <c r="S35" s="81">
        <v>2</v>
      </c>
      <c r="T35" s="262">
        <v>1</v>
      </c>
      <c r="U35" s="87"/>
      <c r="V35" s="87"/>
      <c r="W35" s="42"/>
      <c r="X35" s="42"/>
      <c r="Y35" s="42"/>
      <c r="Z35" s="42"/>
      <c r="AA35" s="90"/>
      <c r="AB35" s="42"/>
    </row>
    <row r="36" spans="1:29">
      <c r="A36" s="27">
        <v>380</v>
      </c>
      <c r="B36" s="63" t="s">
        <v>46</v>
      </c>
      <c r="C36" s="69">
        <f t="shared" si="1"/>
        <v>3056</v>
      </c>
      <c r="D36" s="35">
        <f>'[1]1月①'!C36</f>
        <v>785</v>
      </c>
      <c r="E36" s="77">
        <f>'[1]2月①'!C36</f>
        <v>1204</v>
      </c>
      <c r="F36" s="77">
        <f>'[1]3月①'!C36</f>
        <v>260</v>
      </c>
      <c r="G36" s="85">
        <f>'[1]4月①'!C36</f>
        <v>807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97">
        <v>0</v>
      </c>
      <c r="P36" s="59">
        <f t="shared" si="0"/>
        <v>12</v>
      </c>
      <c r="Q36" s="36">
        <v>3</v>
      </c>
      <c r="R36" s="83">
        <v>2</v>
      </c>
      <c r="S36" s="83">
        <v>2</v>
      </c>
      <c r="T36" s="264">
        <v>5</v>
      </c>
      <c r="U36" s="51"/>
      <c r="V36" s="51"/>
      <c r="W36" s="79"/>
      <c r="X36" s="79"/>
      <c r="Y36" s="79"/>
      <c r="Z36" s="79"/>
      <c r="AA36" s="92"/>
      <c r="AB36" s="79"/>
    </row>
    <row r="37" spans="1:29">
      <c r="A37" s="24">
        <v>381</v>
      </c>
      <c r="B37" s="61" t="s">
        <v>47</v>
      </c>
      <c r="C37" s="66">
        <f t="shared" si="1"/>
        <v>2073</v>
      </c>
      <c r="D37" s="31">
        <f>'[1]1月①'!C37</f>
        <v>681</v>
      </c>
      <c r="E37" s="74">
        <f>'[1]2月①'!C37</f>
        <v>325</v>
      </c>
      <c r="F37" s="74">
        <f>'[1]3月①'!C37</f>
        <v>260</v>
      </c>
      <c r="G37" s="51">
        <f>'[1]4月①'!C37</f>
        <v>807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95">
        <v>0</v>
      </c>
      <c r="P37" s="58">
        <f t="shared" si="0"/>
        <v>11</v>
      </c>
      <c r="Q37" s="32">
        <v>2</v>
      </c>
      <c r="R37" s="81">
        <v>2</v>
      </c>
      <c r="S37" s="81">
        <v>2</v>
      </c>
      <c r="T37" s="262">
        <v>5</v>
      </c>
      <c r="U37" s="89"/>
      <c r="V37" s="89"/>
      <c r="W37" s="42"/>
      <c r="X37" s="42"/>
      <c r="Y37" s="42"/>
      <c r="Z37" s="42"/>
      <c r="AA37" s="90"/>
      <c r="AB37" s="42"/>
    </row>
    <row r="38" spans="1:29">
      <c r="A38" s="24">
        <v>384</v>
      </c>
      <c r="B38" s="61" t="s">
        <v>48</v>
      </c>
      <c r="C38" s="66">
        <f t="shared" si="1"/>
        <v>104</v>
      </c>
      <c r="D38" s="31">
        <f>'[1]1月①'!C38</f>
        <v>104</v>
      </c>
      <c r="E38" s="74">
        <f>'[1]2月①'!C38</f>
        <v>0</v>
      </c>
      <c r="F38" s="74">
        <f>'[1]3月①'!C38</f>
        <v>0</v>
      </c>
      <c r="G38" s="51">
        <f>'[1]4月①'!C38</f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95">
        <v>0</v>
      </c>
      <c r="P38" s="58">
        <f t="shared" si="0"/>
        <v>1</v>
      </c>
      <c r="Q38" s="32">
        <v>1</v>
      </c>
      <c r="R38" s="81">
        <v>0</v>
      </c>
      <c r="S38" s="81">
        <v>0</v>
      </c>
      <c r="T38" s="262">
        <v>0</v>
      </c>
      <c r="U38" s="51"/>
      <c r="V38" s="51"/>
      <c r="W38" s="42"/>
      <c r="X38" s="42"/>
      <c r="Y38" s="42"/>
      <c r="Z38" s="42"/>
      <c r="AA38" s="90"/>
      <c r="AB38" s="42"/>
      <c r="AC38" s="25"/>
    </row>
    <row r="39" spans="1:29">
      <c r="A39" s="24">
        <v>387</v>
      </c>
      <c r="B39" s="61" t="s">
        <v>49</v>
      </c>
      <c r="C39" s="66">
        <f t="shared" si="1"/>
        <v>879</v>
      </c>
      <c r="D39" s="31">
        <f>'[1]1月①'!C39</f>
        <v>0</v>
      </c>
      <c r="E39" s="74">
        <f>'[1]2月①'!C39</f>
        <v>879</v>
      </c>
      <c r="F39" s="74">
        <f>'[1]3月①'!C39</f>
        <v>0</v>
      </c>
      <c r="G39" s="51">
        <f>'[1]4月①'!C39</f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95">
        <v>0</v>
      </c>
      <c r="P39" s="58">
        <f t="shared" si="0"/>
        <v>0</v>
      </c>
      <c r="Q39" s="32">
        <v>0</v>
      </c>
      <c r="R39" s="81">
        <v>0</v>
      </c>
      <c r="S39" s="81">
        <v>0</v>
      </c>
      <c r="T39" s="262">
        <v>0</v>
      </c>
      <c r="U39" s="87"/>
      <c r="V39" s="87"/>
      <c r="W39" s="42"/>
      <c r="X39" s="42"/>
      <c r="Y39" s="42"/>
      <c r="Z39" s="42"/>
      <c r="AA39" s="90"/>
      <c r="AB39" s="42"/>
    </row>
    <row r="40" spans="1:29">
      <c r="A40" s="27">
        <v>400</v>
      </c>
      <c r="B40" s="63" t="s">
        <v>50</v>
      </c>
      <c r="C40" s="69">
        <f t="shared" si="1"/>
        <v>23494</v>
      </c>
      <c r="D40" s="35">
        <f>'[1]1月①'!C40</f>
        <v>1676</v>
      </c>
      <c r="E40" s="77">
        <f>'[1]2月①'!C40</f>
        <v>1437</v>
      </c>
      <c r="F40" s="77">
        <f>'[1]3月①'!C40</f>
        <v>8503</v>
      </c>
      <c r="G40" s="85">
        <f>'[1]4月①'!C40</f>
        <v>11878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97">
        <v>0</v>
      </c>
      <c r="P40" s="59">
        <f t="shared" si="0"/>
        <v>94</v>
      </c>
      <c r="Q40" s="36">
        <v>11</v>
      </c>
      <c r="R40" s="83">
        <v>12</v>
      </c>
      <c r="S40" s="83">
        <v>13</v>
      </c>
      <c r="T40" s="264">
        <v>58</v>
      </c>
      <c r="U40" s="51"/>
      <c r="V40" s="51"/>
      <c r="W40" s="79"/>
      <c r="X40" s="79"/>
      <c r="Y40" s="79"/>
      <c r="Z40" s="79"/>
      <c r="AA40" s="92"/>
      <c r="AB40" s="79"/>
    </row>
    <row r="41" spans="1:29">
      <c r="A41" s="24">
        <v>401</v>
      </c>
      <c r="B41" s="61" t="s">
        <v>51</v>
      </c>
      <c r="C41" s="66">
        <f t="shared" si="1"/>
        <v>1397</v>
      </c>
      <c r="D41" s="31">
        <f>'[1]1月①'!C41</f>
        <v>153</v>
      </c>
      <c r="E41" s="74">
        <f>'[1]2月①'!C41</f>
        <v>160</v>
      </c>
      <c r="F41" s="74">
        <f>'[1]3月①'!C41</f>
        <v>267</v>
      </c>
      <c r="G41" s="51">
        <f>'[1]4月①'!C41</f>
        <v>817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95">
        <v>0</v>
      </c>
      <c r="P41" s="58">
        <f t="shared" si="0"/>
        <v>11</v>
      </c>
      <c r="Q41" s="32">
        <v>1</v>
      </c>
      <c r="R41" s="81">
        <v>2</v>
      </c>
      <c r="S41" s="81">
        <v>1</v>
      </c>
      <c r="T41" s="262">
        <v>7</v>
      </c>
      <c r="U41" s="89"/>
      <c r="V41" s="89"/>
      <c r="W41" s="42"/>
      <c r="X41" s="42"/>
      <c r="Y41" s="42"/>
      <c r="Z41" s="42"/>
      <c r="AA41" s="90"/>
      <c r="AB41" s="42"/>
    </row>
    <row r="42" spans="1:29">
      <c r="A42" s="24">
        <v>402</v>
      </c>
      <c r="B42" s="61" t="s">
        <v>52</v>
      </c>
      <c r="C42" s="66">
        <f t="shared" si="1"/>
        <v>607</v>
      </c>
      <c r="D42" s="31">
        <f>'[1]1月①'!C42</f>
        <v>202</v>
      </c>
      <c r="E42" s="74">
        <f>'[1]2月①'!C42</f>
        <v>0</v>
      </c>
      <c r="F42" s="74">
        <f>'[1]3月①'!C42</f>
        <v>226</v>
      </c>
      <c r="G42" s="51">
        <f>'[1]4月①'!C42</f>
        <v>179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95">
        <v>0</v>
      </c>
      <c r="P42" s="58">
        <f t="shared" si="0"/>
        <v>3</v>
      </c>
      <c r="Q42" s="32">
        <v>2</v>
      </c>
      <c r="R42" s="81">
        <v>0</v>
      </c>
      <c r="S42" s="81">
        <v>0</v>
      </c>
      <c r="T42" s="262">
        <v>1</v>
      </c>
      <c r="U42" s="51"/>
      <c r="V42" s="51"/>
      <c r="W42" s="42"/>
      <c r="X42" s="42"/>
      <c r="Y42" s="42"/>
      <c r="Z42" s="42"/>
      <c r="AA42" s="90"/>
      <c r="AB42" s="42"/>
    </row>
    <row r="43" spans="1:29">
      <c r="A43" s="24">
        <v>405</v>
      </c>
      <c r="B43" s="61" t="s">
        <v>53</v>
      </c>
      <c r="C43" s="66">
        <f t="shared" si="1"/>
        <v>2943</v>
      </c>
      <c r="D43" s="31">
        <f>'[1]1月①'!C43</f>
        <v>237</v>
      </c>
      <c r="E43" s="74">
        <f>'[1]2月①'!C43</f>
        <v>488</v>
      </c>
      <c r="F43" s="74">
        <f>'[1]3月①'!C43</f>
        <v>757</v>
      </c>
      <c r="G43" s="51">
        <f>'[1]4月①'!C43</f>
        <v>1461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95">
        <v>0</v>
      </c>
      <c r="P43" s="58">
        <f t="shared" si="0"/>
        <v>23</v>
      </c>
      <c r="Q43" s="32">
        <v>2</v>
      </c>
      <c r="R43" s="81">
        <v>6</v>
      </c>
      <c r="S43" s="81">
        <v>5</v>
      </c>
      <c r="T43" s="262">
        <v>10</v>
      </c>
      <c r="U43" s="51"/>
      <c r="V43" s="51"/>
      <c r="W43" s="42"/>
      <c r="X43" s="42"/>
      <c r="Y43" s="42"/>
      <c r="Z43" s="42"/>
      <c r="AA43" s="90"/>
      <c r="AB43" s="42"/>
    </row>
    <row r="44" spans="1:29">
      <c r="A44" s="24">
        <v>406</v>
      </c>
      <c r="B44" s="61" t="s">
        <v>54</v>
      </c>
      <c r="C44" s="66">
        <f t="shared" si="1"/>
        <v>92</v>
      </c>
      <c r="D44" s="31">
        <f>'[1]1月①'!C44</f>
        <v>0</v>
      </c>
      <c r="E44" s="74">
        <f>'[1]2月①'!C44</f>
        <v>0</v>
      </c>
      <c r="F44" s="74">
        <f>'[1]3月①'!C44</f>
        <v>0</v>
      </c>
      <c r="G44" s="51">
        <f>'[1]4月①'!C44</f>
        <v>92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95">
        <v>0</v>
      </c>
      <c r="P44" s="58">
        <f t="shared" si="0"/>
        <v>0</v>
      </c>
      <c r="Q44" s="32">
        <v>0</v>
      </c>
      <c r="R44" s="81">
        <v>0</v>
      </c>
      <c r="S44" s="81">
        <v>0</v>
      </c>
      <c r="T44" s="262">
        <v>0</v>
      </c>
      <c r="U44" s="51"/>
      <c r="V44" s="51"/>
      <c r="W44" s="42"/>
      <c r="X44" s="42"/>
      <c r="Y44" s="42"/>
      <c r="Z44" s="42"/>
      <c r="AA44" s="90"/>
      <c r="AB44" s="42"/>
    </row>
    <row r="45" spans="1:29">
      <c r="A45" s="24">
        <v>408</v>
      </c>
      <c r="B45" s="61" t="s">
        <v>55</v>
      </c>
      <c r="C45" s="66">
        <f t="shared" si="1"/>
        <v>1531</v>
      </c>
      <c r="D45" s="31">
        <f>'[1]1月①'!C45</f>
        <v>287</v>
      </c>
      <c r="E45" s="74">
        <f>'[1]2月①'!C45</f>
        <v>195</v>
      </c>
      <c r="F45" s="74">
        <f>'[1]3月①'!C45</f>
        <v>284</v>
      </c>
      <c r="G45" s="51">
        <f>'[1]4月①'!C45</f>
        <v>765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95">
        <v>0</v>
      </c>
      <c r="P45" s="58">
        <f t="shared" si="0"/>
        <v>7</v>
      </c>
      <c r="Q45" s="32">
        <v>2</v>
      </c>
      <c r="R45" s="81">
        <v>2</v>
      </c>
      <c r="S45" s="81">
        <v>1</v>
      </c>
      <c r="T45" s="262">
        <v>2</v>
      </c>
      <c r="U45" s="51"/>
      <c r="V45" s="51"/>
      <c r="W45" s="42"/>
      <c r="X45" s="42"/>
      <c r="Y45" s="42"/>
      <c r="Z45" s="42"/>
      <c r="AA45" s="90"/>
      <c r="AB45" s="42"/>
    </row>
    <row r="46" spans="1:29">
      <c r="A46" s="24">
        <v>411</v>
      </c>
      <c r="B46" s="61" t="s">
        <v>56</v>
      </c>
      <c r="C46" s="66">
        <f t="shared" si="1"/>
        <v>6576</v>
      </c>
      <c r="D46" s="31">
        <f>'[1]1月①'!C46</f>
        <v>140</v>
      </c>
      <c r="E46" s="74">
        <f>'[1]2月①'!C46</f>
        <v>250</v>
      </c>
      <c r="F46" s="74">
        <f>'[1]3月①'!C46</f>
        <v>901</v>
      </c>
      <c r="G46" s="51">
        <f>'[1]4月①'!C46</f>
        <v>5285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95">
        <v>0</v>
      </c>
      <c r="P46" s="58">
        <f t="shared" si="0"/>
        <v>8</v>
      </c>
      <c r="Q46" s="51">
        <v>1</v>
      </c>
      <c r="R46" s="81">
        <v>0</v>
      </c>
      <c r="S46" s="81">
        <v>0</v>
      </c>
      <c r="T46" s="262">
        <v>7</v>
      </c>
      <c r="U46" s="51"/>
      <c r="V46" s="51"/>
      <c r="W46" s="42"/>
      <c r="X46" s="42"/>
      <c r="Y46" s="42"/>
      <c r="Z46" s="42"/>
      <c r="AA46" s="90"/>
      <c r="AB46" s="42"/>
    </row>
    <row r="47" spans="1:29">
      <c r="A47" s="10">
        <v>412</v>
      </c>
      <c r="B47" s="64" t="s">
        <v>108</v>
      </c>
      <c r="C47" s="66">
        <f t="shared" si="1"/>
        <v>10348</v>
      </c>
      <c r="D47" s="31">
        <f>'[1]1月①'!C47</f>
        <v>657</v>
      </c>
      <c r="E47" s="74">
        <f>'[1]2月①'!C47</f>
        <v>344</v>
      </c>
      <c r="F47" s="74">
        <f>'[1]3月①'!C47</f>
        <v>6068</v>
      </c>
      <c r="G47" s="51">
        <f>'[1]4月①'!C47</f>
        <v>3279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95">
        <v>0</v>
      </c>
      <c r="P47" s="58">
        <f t="shared" si="0"/>
        <v>42</v>
      </c>
      <c r="Q47" s="51">
        <v>3</v>
      </c>
      <c r="R47" s="81">
        <v>2</v>
      </c>
      <c r="S47" s="81">
        <v>6</v>
      </c>
      <c r="T47" s="262">
        <v>31</v>
      </c>
      <c r="U47" s="87"/>
      <c r="V47" s="87"/>
      <c r="W47" s="42"/>
      <c r="X47" s="42"/>
      <c r="Y47" s="42"/>
      <c r="Z47" s="42"/>
      <c r="AA47" s="90"/>
      <c r="AB47" s="42"/>
    </row>
    <row r="48" spans="1:29">
      <c r="A48" s="27">
        <v>420</v>
      </c>
      <c r="B48" s="63" t="s">
        <v>57</v>
      </c>
      <c r="C48" s="69">
        <f t="shared" si="1"/>
        <v>761</v>
      </c>
      <c r="D48" s="35">
        <f>'[1]1月①'!C48</f>
        <v>16</v>
      </c>
      <c r="E48" s="77">
        <f>'[1]2月①'!C48</f>
        <v>0</v>
      </c>
      <c r="F48" s="77">
        <f>'[1]3月①'!C48</f>
        <v>576</v>
      </c>
      <c r="G48" s="85">
        <f>'[1]4月①'!C48</f>
        <v>169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97">
        <v>0</v>
      </c>
      <c r="P48" s="59">
        <f t="shared" si="0"/>
        <v>2</v>
      </c>
      <c r="Q48" s="36">
        <v>0</v>
      </c>
      <c r="R48" s="83">
        <v>0</v>
      </c>
      <c r="S48" s="83">
        <v>1</v>
      </c>
      <c r="T48" s="264">
        <v>1</v>
      </c>
      <c r="U48" s="51"/>
      <c r="V48" s="51"/>
      <c r="W48" s="79"/>
      <c r="X48" s="79"/>
      <c r="Y48" s="79"/>
      <c r="Z48" s="79"/>
      <c r="AA48" s="92"/>
      <c r="AB48" s="79"/>
      <c r="AC48" s="25"/>
    </row>
    <row r="49" spans="1:29">
      <c r="A49" s="24">
        <v>423</v>
      </c>
      <c r="B49" s="61" t="s">
        <v>58</v>
      </c>
      <c r="C49" s="66">
        <f t="shared" si="1"/>
        <v>745</v>
      </c>
      <c r="D49" s="31">
        <f>'[1]1月①'!C49</f>
        <v>0</v>
      </c>
      <c r="E49" s="74">
        <f>'[1]2月①'!C49</f>
        <v>0</v>
      </c>
      <c r="F49" s="74">
        <f>'[1]3月①'!C49</f>
        <v>576</v>
      </c>
      <c r="G49" s="51">
        <f>'[1]4月①'!C49</f>
        <v>169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95">
        <v>0</v>
      </c>
      <c r="P49" s="58">
        <f t="shared" si="0"/>
        <v>2</v>
      </c>
      <c r="Q49" s="32">
        <v>0</v>
      </c>
      <c r="R49" s="81">
        <v>0</v>
      </c>
      <c r="S49" s="81">
        <v>1</v>
      </c>
      <c r="T49" s="262">
        <v>1</v>
      </c>
      <c r="U49" s="89"/>
      <c r="V49" s="89"/>
      <c r="W49" s="42"/>
      <c r="X49" s="42"/>
      <c r="Y49" s="42"/>
      <c r="Z49" s="42"/>
      <c r="AA49" s="90"/>
      <c r="AB49" s="42"/>
    </row>
    <row r="50" spans="1:29">
      <c r="A50" s="24">
        <v>424</v>
      </c>
      <c r="B50" s="61" t="s">
        <v>59</v>
      </c>
      <c r="C50" s="66">
        <f t="shared" si="1"/>
        <v>16</v>
      </c>
      <c r="D50" s="31">
        <f>'[1]1月①'!C50</f>
        <v>16</v>
      </c>
      <c r="E50" s="74">
        <f>'[1]2月①'!C50</f>
        <v>0</v>
      </c>
      <c r="F50" s="74">
        <f>'[1]3月①'!C50</f>
        <v>0</v>
      </c>
      <c r="G50" s="51">
        <f>'[1]4月①'!C50</f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95">
        <v>0</v>
      </c>
      <c r="P50" s="58">
        <f t="shared" si="0"/>
        <v>0</v>
      </c>
      <c r="Q50" s="32">
        <v>0</v>
      </c>
      <c r="R50" s="81">
        <v>0</v>
      </c>
      <c r="S50" s="81">
        <v>0</v>
      </c>
      <c r="T50" s="262">
        <v>0</v>
      </c>
      <c r="U50" s="51"/>
      <c r="V50" s="51"/>
      <c r="W50" s="42"/>
      <c r="X50" s="42"/>
      <c r="Y50" s="42"/>
      <c r="Z50" s="42"/>
      <c r="AA50" s="90"/>
      <c r="AB50" s="42"/>
    </row>
    <row r="51" spans="1:29">
      <c r="A51" s="24">
        <v>425</v>
      </c>
      <c r="B51" s="61" t="s">
        <v>60</v>
      </c>
      <c r="C51" s="66">
        <f t="shared" si="1"/>
        <v>0</v>
      </c>
      <c r="D51" s="31">
        <f>'[1]1月①'!C51</f>
        <v>0</v>
      </c>
      <c r="E51" s="74">
        <f>'[1]2月①'!C51</f>
        <v>0</v>
      </c>
      <c r="F51" s="74">
        <f>'[1]3月①'!C51</f>
        <v>0</v>
      </c>
      <c r="G51" s="51">
        <f>'[1]4月①'!C51</f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95">
        <v>0</v>
      </c>
      <c r="P51" s="58">
        <f t="shared" si="0"/>
        <v>0</v>
      </c>
      <c r="Q51" s="32">
        <v>0</v>
      </c>
      <c r="R51" s="81">
        <v>0</v>
      </c>
      <c r="S51" s="81">
        <v>0</v>
      </c>
      <c r="T51" s="262">
        <v>0</v>
      </c>
      <c r="U51" s="51"/>
      <c r="V51" s="51"/>
      <c r="W51" s="42"/>
      <c r="X51" s="42"/>
      <c r="Y51" s="42"/>
      <c r="Z51" s="42"/>
      <c r="AA51" s="90"/>
      <c r="AB51" s="42"/>
    </row>
    <row r="52" spans="1:29">
      <c r="A52" s="24">
        <v>426</v>
      </c>
      <c r="B52" s="61" t="s">
        <v>61</v>
      </c>
      <c r="C52" s="66">
        <f t="shared" si="1"/>
        <v>0</v>
      </c>
      <c r="D52" s="31">
        <f>'[1]1月①'!C52</f>
        <v>0</v>
      </c>
      <c r="E52" s="74">
        <f>'[1]2月①'!C52</f>
        <v>0</v>
      </c>
      <c r="F52" s="74">
        <f>'[1]3月①'!C52</f>
        <v>0</v>
      </c>
      <c r="G52" s="51">
        <f>'[1]4月①'!C52</f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95">
        <v>0</v>
      </c>
      <c r="P52" s="58">
        <f t="shared" si="0"/>
        <v>0</v>
      </c>
      <c r="Q52" s="32">
        <v>0</v>
      </c>
      <c r="R52" s="81">
        <v>0</v>
      </c>
      <c r="S52" s="81">
        <v>0</v>
      </c>
      <c r="T52" s="262">
        <v>0</v>
      </c>
      <c r="U52" s="87"/>
      <c r="V52" s="87"/>
      <c r="W52" s="42"/>
      <c r="X52" s="42"/>
      <c r="Y52" s="42"/>
      <c r="Z52" s="42"/>
      <c r="AA52" s="90"/>
      <c r="AB52" s="42"/>
    </row>
    <row r="53" spans="1:29">
      <c r="A53" s="27">
        <v>440</v>
      </c>
      <c r="B53" s="63" t="s">
        <v>62</v>
      </c>
      <c r="C53" s="69">
        <f t="shared" si="1"/>
        <v>8927</v>
      </c>
      <c r="D53" s="35">
        <f>'[1]1月①'!C53</f>
        <v>1525</v>
      </c>
      <c r="E53" s="77">
        <f>'[1]2月①'!C53</f>
        <v>686</v>
      </c>
      <c r="F53" s="77">
        <f>'[1]3月①'!C53</f>
        <v>3441</v>
      </c>
      <c r="G53" s="85">
        <f>'[1]4月①'!C53</f>
        <v>3275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97">
        <v>0</v>
      </c>
      <c r="P53" s="59">
        <f t="shared" si="0"/>
        <v>39</v>
      </c>
      <c r="Q53" s="36">
        <v>6</v>
      </c>
      <c r="R53" s="83">
        <v>4</v>
      </c>
      <c r="S53" s="83">
        <v>18</v>
      </c>
      <c r="T53" s="264">
        <v>11</v>
      </c>
      <c r="U53" s="51"/>
      <c r="V53" s="51"/>
      <c r="W53" s="79"/>
      <c r="X53" s="79"/>
      <c r="Y53" s="79"/>
      <c r="Z53" s="79"/>
      <c r="AA53" s="92"/>
      <c r="AB53" s="79"/>
      <c r="AC53" s="25"/>
    </row>
    <row r="54" spans="1:29">
      <c r="A54" s="24">
        <v>441</v>
      </c>
      <c r="B54" s="61" t="s">
        <v>63</v>
      </c>
      <c r="C54" s="66">
        <f t="shared" si="1"/>
        <v>388</v>
      </c>
      <c r="D54" s="31">
        <f>'[1]1月①'!C54</f>
        <v>165</v>
      </c>
      <c r="E54" s="74">
        <f>'[1]2月①'!C54</f>
        <v>0</v>
      </c>
      <c r="F54" s="74">
        <f>'[1]3月①'!C54</f>
        <v>0</v>
      </c>
      <c r="G54" s="51">
        <f>'[1]4月①'!C54</f>
        <v>223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95">
        <v>0</v>
      </c>
      <c r="P54" s="58">
        <f t="shared" si="0"/>
        <v>2</v>
      </c>
      <c r="Q54" s="32">
        <v>1</v>
      </c>
      <c r="R54" s="81">
        <v>0</v>
      </c>
      <c r="S54" s="81">
        <v>0</v>
      </c>
      <c r="T54" s="262">
        <v>1</v>
      </c>
      <c r="U54" s="89"/>
      <c r="V54" s="89"/>
      <c r="W54" s="42"/>
      <c r="X54" s="42"/>
      <c r="Y54" s="42"/>
      <c r="Z54" s="42"/>
      <c r="AA54" s="90"/>
      <c r="AB54" s="42"/>
    </row>
    <row r="55" spans="1:29">
      <c r="A55" s="24">
        <v>442</v>
      </c>
      <c r="B55" s="61" t="s">
        <v>64</v>
      </c>
      <c r="C55" s="66">
        <f t="shared" si="1"/>
        <v>2418</v>
      </c>
      <c r="D55" s="31">
        <f>'[1]1月①'!C55</f>
        <v>414</v>
      </c>
      <c r="E55" s="74">
        <f>'[1]2月①'!C55</f>
        <v>669</v>
      </c>
      <c r="F55" s="74">
        <f>'[1]3月①'!C55</f>
        <v>662</v>
      </c>
      <c r="G55" s="51">
        <f>'[1]4月①'!C55</f>
        <v>673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95">
        <v>0</v>
      </c>
      <c r="P55" s="58">
        <f t="shared" si="0"/>
        <v>23</v>
      </c>
      <c r="Q55" s="32">
        <v>4</v>
      </c>
      <c r="R55" s="81">
        <v>3</v>
      </c>
      <c r="S55" s="81">
        <v>11</v>
      </c>
      <c r="T55" s="262">
        <v>5</v>
      </c>
      <c r="U55" s="51"/>
      <c r="V55" s="51"/>
      <c r="W55" s="42"/>
      <c r="X55" s="42"/>
      <c r="Y55" s="42"/>
      <c r="Z55" s="42"/>
      <c r="AA55" s="90"/>
      <c r="AB55" s="42"/>
    </row>
    <row r="56" spans="1:29">
      <c r="A56" s="24">
        <v>443</v>
      </c>
      <c r="B56" s="61" t="s">
        <v>65</v>
      </c>
      <c r="C56" s="66">
        <f t="shared" si="1"/>
        <v>211</v>
      </c>
      <c r="D56" s="31">
        <f>'[1]1月①'!C56</f>
        <v>84</v>
      </c>
      <c r="E56" s="74">
        <f>'[1]2月①'!C56</f>
        <v>0</v>
      </c>
      <c r="F56" s="74">
        <f>'[1]3月①'!C56</f>
        <v>127</v>
      </c>
      <c r="G56" s="51">
        <f>'[1]4月①'!C56</f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95">
        <v>0</v>
      </c>
      <c r="P56" s="58">
        <f t="shared" si="0"/>
        <v>2</v>
      </c>
      <c r="Q56" s="32">
        <v>1</v>
      </c>
      <c r="R56" s="81">
        <v>0</v>
      </c>
      <c r="S56" s="81">
        <v>1</v>
      </c>
      <c r="T56" s="262">
        <v>0</v>
      </c>
      <c r="U56" s="51"/>
      <c r="V56" s="51"/>
      <c r="W56" s="42"/>
      <c r="X56" s="42"/>
      <c r="Y56" s="42"/>
      <c r="Z56" s="42"/>
      <c r="AA56" s="90"/>
      <c r="AB56" s="42"/>
    </row>
    <row r="57" spans="1:29">
      <c r="A57" s="24">
        <v>445</v>
      </c>
      <c r="B57" s="61" t="s">
        <v>66</v>
      </c>
      <c r="C57" s="66">
        <f t="shared" si="1"/>
        <v>2871</v>
      </c>
      <c r="D57" s="31">
        <f>'[1]1月①'!C57</f>
        <v>56</v>
      </c>
      <c r="E57" s="74">
        <f>'[1]2月①'!C57</f>
        <v>0</v>
      </c>
      <c r="F57" s="74">
        <f>'[1]3月①'!C57</f>
        <v>2485</v>
      </c>
      <c r="G57" s="51">
        <f>'[1]4月①'!C57</f>
        <v>330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95">
        <v>0</v>
      </c>
      <c r="P57" s="58">
        <f t="shared" si="0"/>
        <v>7</v>
      </c>
      <c r="Q57" s="32">
        <v>0</v>
      </c>
      <c r="R57" s="81">
        <v>0</v>
      </c>
      <c r="S57" s="81">
        <v>5</v>
      </c>
      <c r="T57" s="262">
        <v>2</v>
      </c>
      <c r="U57" s="51"/>
      <c r="V57" s="51"/>
      <c r="W57" s="42"/>
      <c r="X57" s="42"/>
      <c r="Y57" s="42"/>
      <c r="Z57" s="42"/>
      <c r="AA57" s="90"/>
      <c r="AB57" s="42"/>
    </row>
    <row r="58" spans="1:29">
      <c r="A58" s="24">
        <v>446</v>
      </c>
      <c r="B58" s="61" t="s">
        <v>67</v>
      </c>
      <c r="C58" s="66">
        <f t="shared" si="1"/>
        <v>3039</v>
      </c>
      <c r="D58" s="31">
        <f>'[1]1月①'!C58</f>
        <v>806</v>
      </c>
      <c r="E58" s="74">
        <f>'[1]2月①'!C58</f>
        <v>17</v>
      </c>
      <c r="F58" s="74">
        <f>'[1]3月①'!C58</f>
        <v>167</v>
      </c>
      <c r="G58" s="51">
        <f>'[1]4月①'!C58</f>
        <v>2049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95">
        <v>0</v>
      </c>
      <c r="P58" s="58">
        <f t="shared" si="0"/>
        <v>5</v>
      </c>
      <c r="Q58" s="32">
        <v>0</v>
      </c>
      <c r="R58" s="81">
        <v>1</v>
      </c>
      <c r="S58" s="81">
        <v>1</v>
      </c>
      <c r="T58" s="262">
        <v>3</v>
      </c>
      <c r="U58" s="51"/>
      <c r="V58" s="51"/>
      <c r="W58" s="42"/>
      <c r="X58" s="42"/>
      <c r="Y58" s="42"/>
      <c r="Z58" s="42"/>
      <c r="AA58" s="90"/>
      <c r="AB58" s="42"/>
    </row>
    <row r="59" spans="1:29">
      <c r="A59" s="28">
        <v>450</v>
      </c>
      <c r="B59" s="65" t="s">
        <v>68</v>
      </c>
      <c r="C59" s="70">
        <f t="shared" si="1"/>
        <v>0</v>
      </c>
      <c r="D59" s="37">
        <f>'[1]1月①'!C59</f>
        <v>0</v>
      </c>
      <c r="E59" s="78">
        <f>'[1]2月①'!C59</f>
        <v>0</v>
      </c>
      <c r="F59" s="78">
        <f>'[1]3月①'!C59</f>
        <v>0</v>
      </c>
      <c r="G59" s="86">
        <f>'[1]4月①'!C59</f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98">
        <v>0</v>
      </c>
      <c r="P59" s="60">
        <f t="shared" si="0"/>
        <v>0</v>
      </c>
      <c r="Q59" s="39">
        <v>0</v>
      </c>
      <c r="R59" s="84">
        <v>0</v>
      </c>
      <c r="S59" s="84">
        <v>0</v>
      </c>
      <c r="T59" s="265">
        <v>0</v>
      </c>
      <c r="U59" s="86"/>
      <c r="V59" s="86"/>
      <c r="W59" s="80"/>
      <c r="X59" s="80"/>
      <c r="Y59" s="80"/>
      <c r="Z59" s="80"/>
      <c r="AA59" s="93"/>
      <c r="AB59" s="80"/>
    </row>
    <row r="60" spans="1:29">
      <c r="D60" t="s">
        <v>100</v>
      </c>
      <c r="E60" t="s">
        <v>100</v>
      </c>
      <c r="F60" t="s">
        <v>100</v>
      </c>
      <c r="G60" t="s">
        <v>100</v>
      </c>
      <c r="H60" t="s">
        <v>100</v>
      </c>
      <c r="I60" t="s">
        <v>100</v>
      </c>
      <c r="J60" t="s">
        <v>100</v>
      </c>
      <c r="K60" t="s">
        <v>100</v>
      </c>
      <c r="L60" t="s">
        <v>100</v>
      </c>
      <c r="M60" t="s">
        <v>100</v>
      </c>
      <c r="N60" t="s">
        <v>100</v>
      </c>
      <c r="O60" t="s">
        <v>101</v>
      </c>
    </row>
    <row r="61" spans="1:29">
      <c r="D61" t="s">
        <v>100</v>
      </c>
      <c r="E61" t="s">
        <v>100</v>
      </c>
      <c r="F61" t="s">
        <v>100</v>
      </c>
      <c r="G61" t="s">
        <v>100</v>
      </c>
      <c r="H61" t="s">
        <v>100</v>
      </c>
      <c r="I61" t="s">
        <v>100</v>
      </c>
      <c r="J61" t="s">
        <v>101</v>
      </c>
      <c r="K61" t="s">
        <v>100</v>
      </c>
      <c r="L61" t="s">
        <v>100</v>
      </c>
      <c r="M61" t="s">
        <v>100</v>
      </c>
      <c r="N61" t="s">
        <v>100</v>
      </c>
      <c r="O61" t="s">
        <v>100</v>
      </c>
    </row>
    <row r="62" spans="1:29">
      <c r="D62" t="s">
        <v>100</v>
      </c>
      <c r="E62" t="s">
        <v>100</v>
      </c>
      <c r="F62" t="s">
        <v>100</v>
      </c>
      <c r="G62" t="s">
        <v>100</v>
      </c>
      <c r="H62" t="s">
        <v>100</v>
      </c>
      <c r="I62" t="s">
        <v>100</v>
      </c>
      <c r="J62" t="s">
        <v>102</v>
      </c>
      <c r="K62" t="s">
        <v>100</v>
      </c>
      <c r="L62" t="s">
        <v>100</v>
      </c>
      <c r="M62" t="s">
        <v>100</v>
      </c>
      <c r="N62" t="s">
        <v>100</v>
      </c>
      <c r="O62" t="s">
        <v>100</v>
      </c>
    </row>
  </sheetData>
  <mergeCells count="5">
    <mergeCell ref="A6:B8"/>
    <mergeCell ref="D6:O7"/>
    <mergeCell ref="Q6:AB7"/>
    <mergeCell ref="C6:C8"/>
    <mergeCell ref="P6:P8"/>
  </mergeCells>
  <phoneticPr fontId="2"/>
  <printOptions horizontalCentered="1" verticalCentered="1"/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新設住宅着工戸数傾向</vt:lpstr>
      <vt:lpstr>新設住宅着工戸数（月毎、市町村毎）4月</vt:lpstr>
      <vt:lpstr>新設住宅着工戸数年計</vt:lpstr>
      <vt:lpstr>用途別着工床面積（月毎、市町村毎）4月</vt:lpstr>
      <vt:lpstr>用途別着工床面積（年計、市町村毎）</vt:lpstr>
      <vt:lpstr>用途別着工床面積月別一覧</vt:lpstr>
      <vt:lpstr>'新設住宅着工戸数（月毎、市町村毎）4月'!Print_Area</vt:lpstr>
      <vt:lpstr>新設住宅着工戸数傾向!Print_Area</vt:lpstr>
      <vt:lpstr>'用途別着工床面積（年計、市町村毎）'!Print_Area</vt:lpstr>
      <vt:lpstr>用途別着工床面積月別一覧!Print_Area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note03</cp:lastModifiedBy>
  <cp:lastPrinted>2012-04-25T02:33:10Z</cp:lastPrinted>
  <dcterms:created xsi:type="dcterms:W3CDTF">2006-02-15T02:43:16Z</dcterms:created>
  <dcterms:modified xsi:type="dcterms:W3CDTF">2012-05-28T04:11:49Z</dcterms:modified>
</cp:coreProperties>
</file>