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op\Desktop\"/>
    </mc:Choice>
  </mc:AlternateContent>
  <bookViews>
    <workbookView xWindow="0" yWindow="0" windowWidth="23040" windowHeight="8952"/>
  </bookViews>
  <sheets>
    <sheet name="02青森県" sheetId="1" r:id="rId1"/>
  </sheets>
  <definedNames>
    <definedName name="_xlnm.Print_Area" localSheetId="0">'02青森県'!$A$1:$J$210</definedName>
    <definedName name="_xlnm.Print_Titles" localSheetId="0">'02青森県'!$1:$3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0" i="1" l="1"/>
  <c r="H176" i="1"/>
  <c r="H174" i="1"/>
  <c r="H166" i="1"/>
  <c r="H161" i="1"/>
  <c r="H159" i="1"/>
  <c r="H155" i="1"/>
  <c r="H153" i="1"/>
  <c r="H151" i="1"/>
  <c r="H150" i="1" s="1"/>
  <c r="H123" i="1"/>
  <c r="H119" i="1"/>
  <c r="H112" i="1"/>
  <c r="H106" i="1"/>
  <c r="H103" i="1"/>
  <c r="H101" i="1"/>
  <c r="H92" i="1"/>
  <c r="H79" i="1"/>
  <c r="H76" i="1"/>
  <c r="H64" i="1"/>
  <c r="H58" i="1"/>
  <c r="H48" i="1"/>
  <c r="H43" i="1"/>
  <c r="H181" i="1" s="1"/>
  <c r="H34" i="1"/>
  <c r="H29" i="1"/>
  <c r="H19" i="1"/>
  <c r="H12" i="1"/>
  <c r="H6" i="1"/>
  <c r="H41" i="1" l="1"/>
  <c r="H5" i="1" s="1"/>
  <c r="H4" i="1" s="1"/>
  <c r="H179" i="1" s="1"/>
</calcChain>
</file>

<file path=xl/sharedStrings.xml><?xml version="1.0" encoding="utf-8"?>
<sst xmlns="http://schemas.openxmlformats.org/spreadsheetml/2006/main" count="481" uniqueCount="231">
  <si>
    <t>平成22年基準青森県鉱工業生産指数採用品目一覧表</t>
    <rPh sb="0" eb="2">
      <t>ヘイセイ</t>
    </rPh>
    <rPh sb="4" eb="5">
      <t>ネン</t>
    </rPh>
    <rPh sb="5" eb="7">
      <t>キジュン</t>
    </rPh>
    <rPh sb="7" eb="17">
      <t>アオモリケンコウコウギョウセイサンシスウ</t>
    </rPh>
    <rPh sb="17" eb="19">
      <t>サイヨウ</t>
    </rPh>
    <rPh sb="19" eb="21">
      <t>ヒンモク</t>
    </rPh>
    <rPh sb="21" eb="23">
      <t>イチラン</t>
    </rPh>
    <rPh sb="23" eb="24">
      <t>ヒョウ</t>
    </rPh>
    <phoneticPr fontId="1"/>
  </si>
  <si>
    <t>業種分類別品目名</t>
  </si>
  <si>
    <t>付加価値額</t>
    <rPh sb="0" eb="2">
      <t>フカ</t>
    </rPh>
    <rPh sb="2" eb="4">
      <t>カチ</t>
    </rPh>
    <rPh sb="4" eb="5">
      <t>ガク</t>
    </rPh>
    <phoneticPr fontId="4"/>
  </si>
  <si>
    <t>単位</t>
    <rPh sb="0" eb="2">
      <t>タンイ</t>
    </rPh>
    <phoneticPr fontId="4"/>
  </si>
  <si>
    <t>特殊分類格付</t>
    <rPh sb="0" eb="2">
      <t>トクシュ</t>
    </rPh>
    <rPh sb="2" eb="4">
      <t>ブンルイ</t>
    </rPh>
    <rPh sb="4" eb="5">
      <t>カク</t>
    </rPh>
    <rPh sb="5" eb="6">
      <t>ツ</t>
    </rPh>
    <phoneticPr fontId="4"/>
  </si>
  <si>
    <t>ウェイト</t>
    <phoneticPr fontId="4"/>
  </si>
  <si>
    <t>鉱工業</t>
    <rPh sb="0" eb="3">
      <t>コウコウギョウ</t>
    </rPh>
    <phoneticPr fontId="4"/>
  </si>
  <si>
    <t>製造工業</t>
    <rPh sb="0" eb="2">
      <t>セイゾウ</t>
    </rPh>
    <rPh sb="2" eb="4">
      <t>コウギョウ</t>
    </rPh>
    <phoneticPr fontId="4"/>
  </si>
  <si>
    <t>鉄鋼業</t>
    <rPh sb="0" eb="2">
      <t>テッコウ</t>
    </rPh>
    <rPh sb="2" eb="3">
      <t>ギョウ</t>
    </rPh>
    <phoneticPr fontId="4"/>
  </si>
  <si>
    <t>フェロアロイ</t>
    <phoneticPr fontId="4"/>
  </si>
  <si>
    <t>ｔ</t>
    <phoneticPr fontId="4"/>
  </si>
  <si>
    <t>生産財（鉱工業用）</t>
    <rPh sb="0" eb="2">
      <t>セイサン</t>
    </rPh>
    <rPh sb="2" eb="3">
      <t>ザイ</t>
    </rPh>
    <rPh sb="4" eb="7">
      <t>コウコウギョウ</t>
    </rPh>
    <rPh sb="7" eb="8">
      <t>ヨウ</t>
    </rPh>
    <phoneticPr fontId="4"/>
  </si>
  <si>
    <t>普通鋼粗鋼</t>
    <rPh sb="0" eb="2">
      <t>フツウ</t>
    </rPh>
    <rPh sb="2" eb="3">
      <t>コウ</t>
    </rPh>
    <rPh sb="3" eb="5">
      <t>ソコウ</t>
    </rPh>
    <phoneticPr fontId="4"/>
  </si>
  <si>
    <t>普通鋼熱間圧延小型棒鋼</t>
    <rPh sb="0" eb="1">
      <t>フ</t>
    </rPh>
    <rPh sb="1" eb="2">
      <t>ツウ</t>
    </rPh>
    <rPh sb="2" eb="3">
      <t>テッコウ</t>
    </rPh>
    <rPh sb="3" eb="4">
      <t>ネツカン</t>
    </rPh>
    <rPh sb="4" eb="5">
      <t>カン</t>
    </rPh>
    <rPh sb="5" eb="7">
      <t>アツエン</t>
    </rPh>
    <rPh sb="7" eb="9">
      <t>コガタ</t>
    </rPh>
    <rPh sb="9" eb="10">
      <t>ボウ</t>
    </rPh>
    <rPh sb="10" eb="11">
      <t>コウ</t>
    </rPh>
    <phoneticPr fontId="4"/>
  </si>
  <si>
    <t>投資財（建 設 財）</t>
    <rPh sb="0" eb="2">
      <t>トウシ</t>
    </rPh>
    <rPh sb="2" eb="3">
      <t>ザイ</t>
    </rPh>
    <rPh sb="4" eb="7">
      <t>ケンセツ</t>
    </rPh>
    <rPh sb="8" eb="9">
      <t>ザイ</t>
    </rPh>
    <phoneticPr fontId="4"/>
  </si>
  <si>
    <t>普通鋼冷間仕上磨棒鋼</t>
    <rPh sb="0" eb="1">
      <t>フ</t>
    </rPh>
    <rPh sb="1" eb="2">
      <t>ツウ</t>
    </rPh>
    <rPh sb="2" eb="3">
      <t>コウ</t>
    </rPh>
    <rPh sb="3" eb="4">
      <t>レイ</t>
    </rPh>
    <rPh sb="4" eb="5">
      <t>カン</t>
    </rPh>
    <rPh sb="5" eb="7">
      <t>シア</t>
    </rPh>
    <rPh sb="7" eb="8">
      <t>マ</t>
    </rPh>
    <rPh sb="8" eb="9">
      <t>ボウ</t>
    </rPh>
    <rPh sb="9" eb="10">
      <t>コウセン</t>
    </rPh>
    <phoneticPr fontId="4"/>
  </si>
  <si>
    <t>銑鉄鋳物</t>
    <rPh sb="0" eb="2">
      <t>センテツ</t>
    </rPh>
    <rPh sb="2" eb="4">
      <t>イモノ</t>
    </rPh>
    <phoneticPr fontId="4"/>
  </si>
  <si>
    <t>非鉄金属工業</t>
    <rPh sb="0" eb="2">
      <t>ヒテツ</t>
    </rPh>
    <rPh sb="2" eb="4">
      <t>キンゾク</t>
    </rPh>
    <rPh sb="4" eb="6">
      <t>コウギョウ</t>
    </rPh>
    <phoneticPr fontId="4"/>
  </si>
  <si>
    <t>亜鉛</t>
    <rPh sb="0" eb="2">
      <t>アエン</t>
    </rPh>
    <phoneticPr fontId="4"/>
  </si>
  <si>
    <t>鉛</t>
    <rPh sb="0" eb="1">
      <t>ナマリ</t>
    </rPh>
    <phoneticPr fontId="4"/>
  </si>
  <si>
    <t>銅被覆線</t>
    <rPh sb="0" eb="1">
      <t>ドウ</t>
    </rPh>
    <rPh sb="1" eb="3">
      <t>ヒフク</t>
    </rPh>
    <rPh sb="3" eb="4">
      <t>セン</t>
    </rPh>
    <phoneticPr fontId="4"/>
  </si>
  <si>
    <t>km</t>
    <phoneticPr fontId="4"/>
  </si>
  <si>
    <t>投資財（資 本 財）</t>
  </si>
  <si>
    <t>光ファイバコード</t>
    <rPh sb="0" eb="1">
      <t>ヒカリ</t>
    </rPh>
    <phoneticPr fontId="4"/>
  </si>
  <si>
    <t>端末</t>
    <rPh sb="0" eb="2">
      <t>タンマツ</t>
    </rPh>
    <phoneticPr fontId="4"/>
  </si>
  <si>
    <t>光ファイバケーブル</t>
    <rPh sb="0" eb="1">
      <t>ヒカリ</t>
    </rPh>
    <phoneticPr fontId="4"/>
  </si>
  <si>
    <t>金属射出成型品</t>
    <rPh sb="0" eb="2">
      <t>キンゾク</t>
    </rPh>
    <rPh sb="2" eb="4">
      <t>シャシュツ</t>
    </rPh>
    <rPh sb="4" eb="6">
      <t>セイケイ</t>
    </rPh>
    <rPh sb="6" eb="7">
      <t>ヒン</t>
    </rPh>
    <phoneticPr fontId="4"/>
  </si>
  <si>
    <t>t</t>
    <phoneticPr fontId="4"/>
  </si>
  <si>
    <t>金属製品工業</t>
    <rPh sb="0" eb="2">
      <t>キンゾク</t>
    </rPh>
    <rPh sb="2" eb="4">
      <t>セイヒン</t>
    </rPh>
    <rPh sb="4" eb="6">
      <t>コウギョウ</t>
    </rPh>
    <phoneticPr fontId="4"/>
  </si>
  <si>
    <t>鉄製金網</t>
    <rPh sb="0" eb="1">
      <t>テツ</t>
    </rPh>
    <rPh sb="1" eb="2">
      <t>セイ</t>
    </rPh>
    <rPh sb="2" eb="3">
      <t>カナ</t>
    </rPh>
    <rPh sb="3" eb="4">
      <t>アミ</t>
    </rPh>
    <phoneticPr fontId="4"/>
  </si>
  <si>
    <t>鉄骨</t>
    <rPh sb="0" eb="1">
      <t>テツ</t>
    </rPh>
    <rPh sb="1" eb="2">
      <t>ホネ</t>
    </rPh>
    <phoneticPr fontId="4"/>
  </si>
  <si>
    <t>スチールシャッター</t>
    <phoneticPr fontId="4"/>
  </si>
  <si>
    <t>スチールサッシ・ドア</t>
    <phoneticPr fontId="4"/>
  </si>
  <si>
    <t>製缶板金</t>
    <rPh sb="0" eb="2">
      <t>セイカン</t>
    </rPh>
    <rPh sb="2" eb="4">
      <t>バンキン</t>
    </rPh>
    <phoneticPr fontId="4"/>
  </si>
  <si>
    <t>個/㎡</t>
    <rPh sb="0" eb="1">
      <t>コ</t>
    </rPh>
    <phoneticPr fontId="4"/>
  </si>
  <si>
    <t>粉末や金製品</t>
    <rPh sb="0" eb="2">
      <t>フンマツ</t>
    </rPh>
    <rPh sb="3" eb="4">
      <t>キン</t>
    </rPh>
    <rPh sb="4" eb="6">
      <t>セイヒン</t>
    </rPh>
    <phoneticPr fontId="4"/>
  </si>
  <si>
    <t>kg</t>
  </si>
  <si>
    <t>建築用金属製品</t>
  </si>
  <si>
    <t>千円</t>
    <rPh sb="0" eb="2">
      <t>センエン</t>
    </rPh>
    <phoneticPr fontId="4"/>
  </si>
  <si>
    <t>生産財（その他用）</t>
    <rPh sb="0" eb="2">
      <t>セイサン</t>
    </rPh>
    <rPh sb="2" eb="3">
      <t>ザイ</t>
    </rPh>
    <rPh sb="4" eb="7">
      <t>ソノタ</t>
    </rPh>
    <rPh sb="7" eb="8">
      <t>ヨウ</t>
    </rPh>
    <phoneticPr fontId="4"/>
  </si>
  <si>
    <t>作業工具</t>
    <rPh sb="0" eb="2">
      <t>サギョウ</t>
    </rPh>
    <rPh sb="2" eb="4">
      <t>コウグ</t>
    </rPh>
    <phoneticPr fontId="4"/>
  </si>
  <si>
    <t>個</t>
    <rPh sb="0" eb="1">
      <t>コ</t>
    </rPh>
    <phoneticPr fontId="4"/>
  </si>
  <si>
    <t>鉄塔</t>
    <rPh sb="0" eb="2">
      <t>テットウ</t>
    </rPh>
    <phoneticPr fontId="4"/>
  </si>
  <si>
    <t>はん用機械工業</t>
    <rPh sb="2" eb="3">
      <t>ヨウ</t>
    </rPh>
    <rPh sb="3" eb="5">
      <t>キカイ</t>
    </rPh>
    <rPh sb="5" eb="7">
      <t>コウギョウ</t>
    </rPh>
    <phoneticPr fontId="4"/>
  </si>
  <si>
    <t>精密板金</t>
    <rPh sb="0" eb="2">
      <t>セイミツ</t>
    </rPh>
    <rPh sb="2" eb="4">
      <t>バンキン</t>
    </rPh>
    <phoneticPr fontId="4"/>
  </si>
  <si>
    <t>工業窯炉・同部分品</t>
    <rPh sb="5" eb="6">
      <t>ドウ</t>
    </rPh>
    <rPh sb="6" eb="9">
      <t>ブブンヒン</t>
    </rPh>
    <phoneticPr fontId="4"/>
  </si>
  <si>
    <t>投資財（資 本 財）</t>
    <rPh sb="0" eb="2">
      <t>トウシ</t>
    </rPh>
    <rPh sb="2" eb="3">
      <t>ザイ</t>
    </rPh>
    <rPh sb="4" eb="7">
      <t>シホン</t>
    </rPh>
    <rPh sb="8" eb="9">
      <t>ザイ</t>
    </rPh>
    <phoneticPr fontId="4"/>
  </si>
  <si>
    <t>除雪機</t>
    <rPh sb="0" eb="3">
      <t>ジョセツキ</t>
    </rPh>
    <phoneticPr fontId="4"/>
  </si>
  <si>
    <t>台</t>
    <rPh sb="0" eb="1">
      <t>ダイ</t>
    </rPh>
    <phoneticPr fontId="4"/>
  </si>
  <si>
    <t>プラント用部分品</t>
    <rPh sb="4" eb="5">
      <t>ヨウ</t>
    </rPh>
    <rPh sb="5" eb="8">
      <t>ブブンヒン</t>
    </rPh>
    <phoneticPr fontId="4"/>
  </si>
  <si>
    <t>生産用機械工業</t>
    <rPh sb="5" eb="7">
      <t>コウギョウ</t>
    </rPh>
    <phoneticPr fontId="4"/>
  </si>
  <si>
    <t>プラウ・培土器・ハロー</t>
    <rPh sb="4" eb="5">
      <t>バイ</t>
    </rPh>
    <rPh sb="5" eb="7">
      <t>ドキ</t>
    </rPh>
    <phoneticPr fontId="4"/>
  </si>
  <si>
    <t>㎏</t>
    <phoneticPr fontId="4"/>
  </si>
  <si>
    <t>投資財（資 本 財）</t>
    <rPh sb="0" eb="2">
      <t>トウシ</t>
    </rPh>
    <rPh sb="2" eb="3">
      <t>ザイ</t>
    </rPh>
    <rPh sb="4" eb="9">
      <t>シホンザイ</t>
    </rPh>
    <phoneticPr fontId="4"/>
  </si>
  <si>
    <t>プラスチック用金型</t>
    <phoneticPr fontId="4"/>
  </si>
  <si>
    <t>kg</t>
    <phoneticPr fontId="4"/>
  </si>
  <si>
    <t>真空装置・真空機器</t>
  </si>
  <si>
    <t>百万円</t>
    <rPh sb="0" eb="3">
      <t>ヒャクマンエン</t>
    </rPh>
    <phoneticPr fontId="4"/>
  </si>
  <si>
    <t>半導体製造装置（組立用装置）</t>
    <rPh sb="0" eb="3">
      <t>ハンドウタイ</t>
    </rPh>
    <rPh sb="3" eb="5">
      <t>セイゾウ</t>
    </rPh>
    <rPh sb="5" eb="7">
      <t>ソウチ</t>
    </rPh>
    <rPh sb="8" eb="10">
      <t>クミタ</t>
    </rPh>
    <rPh sb="10" eb="11">
      <t>ヨウ</t>
    </rPh>
    <rPh sb="11" eb="13">
      <t>ソウチ</t>
    </rPh>
    <phoneticPr fontId="4"/>
  </si>
  <si>
    <t>半導体製造装置（部分品）</t>
    <rPh sb="0" eb="3">
      <t>ハンドウタイ</t>
    </rPh>
    <rPh sb="3" eb="5">
      <t>セイゾウ</t>
    </rPh>
    <rPh sb="5" eb="7">
      <t>ソウチ</t>
    </rPh>
    <rPh sb="8" eb="11">
      <t>ブブンヒン</t>
    </rPh>
    <phoneticPr fontId="4"/>
  </si>
  <si>
    <t>ロボット、同装置の部分品・取付具・附属品</t>
    <phoneticPr fontId="4"/>
  </si>
  <si>
    <t>業務用機械工業</t>
    <rPh sb="0" eb="3">
      <t>ギョウムヨウ</t>
    </rPh>
    <rPh sb="5" eb="7">
      <t>コウギョウ</t>
    </rPh>
    <phoneticPr fontId="4"/>
  </si>
  <si>
    <t>事務機械器具部分品</t>
    <rPh sb="0" eb="2">
      <t>ジム</t>
    </rPh>
    <rPh sb="2" eb="4">
      <t>キカイ</t>
    </rPh>
    <rPh sb="4" eb="6">
      <t>キグ</t>
    </rPh>
    <rPh sb="6" eb="9">
      <t>ブブンヒン</t>
    </rPh>
    <phoneticPr fontId="4"/>
  </si>
  <si>
    <t>医療用器械器具</t>
    <rPh sb="0" eb="3">
      <t>イリョウヨウ</t>
    </rPh>
    <rPh sb="3" eb="5">
      <t>キカイ</t>
    </rPh>
    <rPh sb="5" eb="7">
      <t>キグ</t>
    </rPh>
    <phoneticPr fontId="4"/>
  </si>
  <si>
    <t>千円/個</t>
    <rPh sb="0" eb="2">
      <t>センエン</t>
    </rPh>
    <rPh sb="3" eb="4">
      <t>コ</t>
    </rPh>
    <phoneticPr fontId="4"/>
  </si>
  <si>
    <t>（内視鏡関連製品）</t>
    <rPh sb="1" eb="4">
      <t>ナイシキョウ</t>
    </rPh>
    <rPh sb="4" eb="6">
      <t>カンレン</t>
    </rPh>
    <rPh sb="6" eb="8">
      <t>セイヒン</t>
    </rPh>
    <phoneticPr fontId="4"/>
  </si>
  <si>
    <t>（部分品）</t>
    <rPh sb="1" eb="4">
      <t>ブブンヒン</t>
    </rPh>
    <phoneticPr fontId="4"/>
  </si>
  <si>
    <t>カメラ用交換レンズ</t>
    <rPh sb="3" eb="4">
      <t>ヨウ</t>
    </rPh>
    <rPh sb="4" eb="6">
      <t>コウカン</t>
    </rPh>
    <phoneticPr fontId="4"/>
  </si>
  <si>
    <t>カメラ用レンズ</t>
    <rPh sb="3" eb="4">
      <t>ヨウ</t>
    </rPh>
    <phoneticPr fontId="4"/>
  </si>
  <si>
    <t>消費財（ 耐  久 ）</t>
    <rPh sb="0" eb="2">
      <t>ショウヒ</t>
    </rPh>
    <rPh sb="2" eb="3">
      <t>ザイ</t>
    </rPh>
    <rPh sb="5" eb="9">
      <t>タイキュウ</t>
    </rPh>
    <phoneticPr fontId="4"/>
  </si>
  <si>
    <t>電気機械工業</t>
    <rPh sb="0" eb="2">
      <t>デンキ</t>
    </rPh>
    <rPh sb="2" eb="4">
      <t>キカイ</t>
    </rPh>
    <rPh sb="4" eb="6">
      <t>コウギョウ</t>
    </rPh>
    <phoneticPr fontId="4"/>
  </si>
  <si>
    <t>小型電動機</t>
    <rPh sb="0" eb="2">
      <t>コガタ</t>
    </rPh>
    <rPh sb="2" eb="4">
      <t>デンドウ</t>
    </rPh>
    <rPh sb="4" eb="5">
      <t>キ</t>
    </rPh>
    <phoneticPr fontId="4"/>
  </si>
  <si>
    <t>配電盤</t>
    <rPh sb="0" eb="3">
      <t>ハイデンバン</t>
    </rPh>
    <phoneticPr fontId="4"/>
  </si>
  <si>
    <t>面</t>
    <rPh sb="0" eb="1">
      <t>メン</t>
    </rPh>
    <phoneticPr fontId="4"/>
  </si>
  <si>
    <t>分電盤</t>
    <rPh sb="0" eb="1">
      <t>ブン</t>
    </rPh>
    <rPh sb="1" eb="2">
      <t>デン</t>
    </rPh>
    <rPh sb="2" eb="3">
      <t>バン</t>
    </rPh>
    <phoneticPr fontId="4"/>
  </si>
  <si>
    <t>制御装置</t>
    <rPh sb="0" eb="2">
      <t>セイギョ</t>
    </rPh>
    <rPh sb="2" eb="4">
      <t>ソウチ</t>
    </rPh>
    <phoneticPr fontId="4"/>
  </si>
  <si>
    <t>電気測定器</t>
    <rPh sb="0" eb="2">
      <t>デンキ</t>
    </rPh>
    <rPh sb="2" eb="4">
      <t>ソクテイ</t>
    </rPh>
    <rPh sb="4" eb="5">
      <t>キ</t>
    </rPh>
    <phoneticPr fontId="4"/>
  </si>
  <si>
    <t>ワイヤーハーネス</t>
    <phoneticPr fontId="4"/>
  </si>
  <si>
    <t>生産財（鉱工業用）</t>
  </si>
  <si>
    <t>配線附属品端子</t>
    <rPh sb="5" eb="7">
      <t>タンシ</t>
    </rPh>
    <phoneticPr fontId="4"/>
  </si>
  <si>
    <t>千個</t>
    <rPh sb="0" eb="2">
      <t>センコ</t>
    </rPh>
    <phoneticPr fontId="4"/>
  </si>
  <si>
    <t>Ｘ線装置関連部品</t>
    <rPh sb="2" eb="4">
      <t>ソウチ</t>
    </rPh>
    <rPh sb="4" eb="6">
      <t>カンレン</t>
    </rPh>
    <rPh sb="6" eb="8">
      <t>ブヒン</t>
    </rPh>
    <phoneticPr fontId="4"/>
  </si>
  <si>
    <t>入出力装置</t>
    <rPh sb="0" eb="3">
      <t>ニュウシュツリョク</t>
    </rPh>
    <rPh sb="3" eb="5">
      <t>ソウチ</t>
    </rPh>
    <phoneticPr fontId="4"/>
  </si>
  <si>
    <t>情報通信機械工業</t>
    <rPh sb="0" eb="2">
      <t>ジョウホウ</t>
    </rPh>
    <rPh sb="2" eb="4">
      <t>ツウシン</t>
    </rPh>
    <rPh sb="4" eb="6">
      <t>キカイ</t>
    </rPh>
    <rPh sb="6" eb="8">
      <t>コウギョウ</t>
    </rPh>
    <phoneticPr fontId="4"/>
  </si>
  <si>
    <t>家庭用音響製品</t>
    <rPh sb="0" eb="3">
      <t>カテイヨウ</t>
    </rPh>
    <rPh sb="3" eb="5">
      <t>オンキョウ</t>
    </rPh>
    <rPh sb="5" eb="7">
      <t>セイヒン</t>
    </rPh>
    <phoneticPr fontId="4"/>
  </si>
  <si>
    <t>光コネクタ端末加工品</t>
    <rPh sb="0" eb="1">
      <t>ヒカリ</t>
    </rPh>
    <rPh sb="5" eb="7">
      <t>タンマツ</t>
    </rPh>
    <rPh sb="7" eb="10">
      <t>カコウヒン</t>
    </rPh>
    <phoneticPr fontId="4"/>
  </si>
  <si>
    <t>光情報通信機器</t>
    <rPh sb="0" eb="1">
      <t>ヒカリ</t>
    </rPh>
    <rPh sb="1" eb="5">
      <t>ジョウホウツウシン</t>
    </rPh>
    <rPh sb="5" eb="7">
      <t>キキ</t>
    </rPh>
    <phoneticPr fontId="4"/>
  </si>
  <si>
    <t>有線通信機械器具</t>
  </si>
  <si>
    <t>表示装置</t>
  </si>
  <si>
    <t>電子部品・デバイス工業</t>
    <rPh sb="0" eb="2">
      <t>デンシ</t>
    </rPh>
    <rPh sb="2" eb="4">
      <t>ブヒン</t>
    </rPh>
    <rPh sb="9" eb="11">
      <t>コウギョウ</t>
    </rPh>
    <phoneticPr fontId="4"/>
  </si>
  <si>
    <t>水晶振動子</t>
    <rPh sb="0" eb="2">
      <t>スイショウ</t>
    </rPh>
    <rPh sb="2" eb="4">
      <t>シンドウ</t>
    </rPh>
    <rPh sb="4" eb="5">
      <t>コ</t>
    </rPh>
    <phoneticPr fontId="4"/>
  </si>
  <si>
    <t>固定抵抗器</t>
    <rPh sb="0" eb="2">
      <t>コテイ</t>
    </rPh>
    <rPh sb="2" eb="4">
      <t>テイコウ</t>
    </rPh>
    <rPh sb="4" eb="5">
      <t>キ</t>
    </rPh>
    <phoneticPr fontId="4"/>
  </si>
  <si>
    <t>コンデンサ</t>
    <phoneticPr fontId="4"/>
  </si>
  <si>
    <t>変成器</t>
    <rPh sb="0" eb="2">
      <t>ヘンセイ</t>
    </rPh>
    <rPh sb="2" eb="3">
      <t>キ</t>
    </rPh>
    <phoneticPr fontId="4"/>
  </si>
  <si>
    <t>コネクタ</t>
    <phoneticPr fontId="4"/>
  </si>
  <si>
    <t>サーミスタ・バリスタ</t>
    <phoneticPr fontId="4"/>
  </si>
  <si>
    <t>モス型ＩＣ（マイコン）</t>
    <rPh sb="2" eb="3">
      <t>ガタ</t>
    </rPh>
    <phoneticPr fontId="4"/>
  </si>
  <si>
    <t>枚</t>
    <rPh sb="0" eb="1">
      <t>マイ</t>
    </rPh>
    <phoneticPr fontId="4"/>
  </si>
  <si>
    <t>超小型電動機</t>
    <rPh sb="0" eb="3">
      <t>チョウコガタ</t>
    </rPh>
    <rPh sb="3" eb="6">
      <t>デンドウキ</t>
    </rPh>
    <phoneticPr fontId="4"/>
  </si>
  <si>
    <t>液晶素子</t>
    <rPh sb="0" eb="2">
      <t>エキショウ</t>
    </rPh>
    <rPh sb="2" eb="4">
      <t>ソシ</t>
    </rPh>
    <phoneticPr fontId="4"/>
  </si>
  <si>
    <t>カラーフィルタ</t>
    <phoneticPr fontId="4"/>
  </si>
  <si>
    <t>シート</t>
    <phoneticPr fontId="4"/>
  </si>
  <si>
    <t>センサー関連部品</t>
    <rPh sb="4" eb="6">
      <t>カンレン</t>
    </rPh>
    <rPh sb="6" eb="8">
      <t>ブヒン</t>
    </rPh>
    <phoneticPr fontId="4"/>
  </si>
  <si>
    <t>輸送機械工業</t>
    <rPh sb="0" eb="2">
      <t>ユソウ</t>
    </rPh>
    <rPh sb="2" eb="4">
      <t>キカイ</t>
    </rPh>
    <rPh sb="4" eb="6">
      <t>コウギョウ</t>
    </rPh>
    <phoneticPr fontId="4"/>
  </si>
  <si>
    <t>鋼船</t>
    <rPh sb="0" eb="2">
      <t>コウセン</t>
    </rPh>
    <phoneticPr fontId="4"/>
  </si>
  <si>
    <t>自動車部品・同附属品</t>
    <rPh sb="0" eb="3">
      <t>ジドウシャ</t>
    </rPh>
    <rPh sb="3" eb="5">
      <t>ブヒン</t>
    </rPh>
    <rPh sb="6" eb="7">
      <t>ドウ</t>
    </rPh>
    <rPh sb="7" eb="10">
      <t>フゾクヒン</t>
    </rPh>
    <phoneticPr fontId="4"/>
  </si>
  <si>
    <t>窯業・土石製品工業</t>
    <rPh sb="0" eb="2">
      <t>ヨウギョウ</t>
    </rPh>
    <rPh sb="3" eb="5">
      <t>ドセキ</t>
    </rPh>
    <rPh sb="5" eb="7">
      <t>セイヒン</t>
    </rPh>
    <rPh sb="7" eb="9">
      <t>コウギョウ</t>
    </rPh>
    <phoneticPr fontId="4"/>
  </si>
  <si>
    <t>台所・食卓用ガラス製品</t>
    <rPh sb="0" eb="2">
      <t>ダイドコロ</t>
    </rPh>
    <rPh sb="3" eb="6">
      <t>ショクタクヨウ</t>
    </rPh>
    <rPh sb="9" eb="11">
      <t>セイヒン</t>
    </rPh>
    <phoneticPr fontId="4"/>
  </si>
  <si>
    <t>消費財（非 耐 久）</t>
    <rPh sb="0" eb="2">
      <t>ショウヒ</t>
    </rPh>
    <rPh sb="2" eb="3">
      <t>ザイ</t>
    </rPh>
    <rPh sb="4" eb="5">
      <t>ヒ</t>
    </rPh>
    <rPh sb="6" eb="9">
      <t>タイキュウ</t>
    </rPh>
    <phoneticPr fontId="4"/>
  </si>
  <si>
    <t>セメント</t>
    <phoneticPr fontId="4"/>
  </si>
  <si>
    <t>石膏ボード</t>
    <rPh sb="0" eb="2">
      <t>セッコウ</t>
    </rPh>
    <phoneticPr fontId="4"/>
  </si>
  <si>
    <t>千㎡</t>
    <rPh sb="0" eb="1">
      <t>セン</t>
    </rPh>
    <phoneticPr fontId="4"/>
  </si>
  <si>
    <t>遠心力鉄筋コンクリート（管）</t>
    <rPh sb="0" eb="1">
      <t>エン</t>
    </rPh>
    <rPh sb="1" eb="2">
      <t>シン</t>
    </rPh>
    <rPh sb="2" eb="3">
      <t>リキ</t>
    </rPh>
    <rPh sb="3" eb="5">
      <t>テッキン</t>
    </rPh>
    <rPh sb="12" eb="13">
      <t>カン</t>
    </rPh>
    <phoneticPr fontId="4"/>
  </si>
  <si>
    <t>遠心力鉄筋コンクリート（パイル）</t>
    <rPh sb="0" eb="1">
      <t>エン</t>
    </rPh>
    <rPh sb="1" eb="2">
      <t>シン</t>
    </rPh>
    <rPh sb="2" eb="3">
      <t>リキ</t>
    </rPh>
    <rPh sb="3" eb="5">
      <t>テッキン</t>
    </rPh>
    <phoneticPr fontId="4"/>
  </si>
  <si>
    <t>土木用コンクリートブロック</t>
    <rPh sb="0" eb="2">
      <t>ドボク</t>
    </rPh>
    <rPh sb="2" eb="3">
      <t>ヨウ</t>
    </rPh>
    <phoneticPr fontId="4"/>
  </si>
  <si>
    <t>道路用コンクリート製品</t>
    <rPh sb="0" eb="2">
      <t>ドウロ</t>
    </rPh>
    <rPh sb="2" eb="3">
      <t>ヨウ</t>
    </rPh>
    <rPh sb="9" eb="11">
      <t>セイヒン</t>
    </rPh>
    <phoneticPr fontId="4"/>
  </si>
  <si>
    <t>ファインセラミックス</t>
    <phoneticPr fontId="4"/>
  </si>
  <si>
    <t>生コンクリート</t>
    <rPh sb="0" eb="1">
      <t>ナマ</t>
    </rPh>
    <phoneticPr fontId="4"/>
  </si>
  <si>
    <r>
      <t>m</t>
    </r>
    <r>
      <rPr>
        <vertAlign val="superscript"/>
        <sz val="10.35"/>
        <rFont val="ＭＳ Ｐゴシック"/>
        <family val="3"/>
        <charset val="128"/>
      </rPr>
      <t>3</t>
    </r>
  </si>
  <si>
    <t>人造宝石</t>
    <rPh sb="0" eb="2">
      <t>ジンゾウ</t>
    </rPh>
    <rPh sb="2" eb="4">
      <t>ホウセキ</t>
    </rPh>
    <phoneticPr fontId="4"/>
  </si>
  <si>
    <t>砕石</t>
    <rPh sb="0" eb="1">
      <t>クダ</t>
    </rPh>
    <rPh sb="1" eb="2">
      <t>イシ</t>
    </rPh>
    <phoneticPr fontId="4"/>
  </si>
  <si>
    <t>炭酸カルシウム精錬加工品</t>
    <rPh sb="0" eb="2">
      <t>タンサン</t>
    </rPh>
    <rPh sb="11" eb="12">
      <t>ヒン</t>
    </rPh>
    <phoneticPr fontId="4"/>
  </si>
  <si>
    <t>化学工業</t>
    <rPh sb="0" eb="2">
      <t>カガク</t>
    </rPh>
    <rPh sb="2" eb="4">
      <t>コウギョウ</t>
    </rPh>
    <phoneticPr fontId="4"/>
  </si>
  <si>
    <t>化成肥料</t>
    <rPh sb="0" eb="2">
      <t>カセイ</t>
    </rPh>
    <rPh sb="2" eb="4">
      <t>ヒリョウ</t>
    </rPh>
    <phoneticPr fontId="4"/>
  </si>
  <si>
    <t>硫酸</t>
    <rPh sb="0" eb="2">
      <t>リュウサン</t>
    </rPh>
    <phoneticPr fontId="4"/>
  </si>
  <si>
    <t>酸素ガス</t>
    <rPh sb="0" eb="2">
      <t>サンソ</t>
    </rPh>
    <phoneticPr fontId="4"/>
  </si>
  <si>
    <r>
      <t>千m</t>
    </r>
    <r>
      <rPr>
        <vertAlign val="superscript"/>
        <sz val="10.35"/>
        <rFont val="ＭＳ Ｐゴシック"/>
        <family val="3"/>
        <charset val="128"/>
      </rPr>
      <t>3</t>
    </r>
    <rPh sb="0" eb="1">
      <t>セン</t>
    </rPh>
    <phoneticPr fontId="4"/>
  </si>
  <si>
    <t>溶解アセチレン</t>
    <rPh sb="0" eb="2">
      <t>ヨウカイ</t>
    </rPh>
    <phoneticPr fontId="4"/>
  </si>
  <si>
    <t>窒素</t>
    <rPh sb="0" eb="2">
      <t>チッソ</t>
    </rPh>
    <phoneticPr fontId="4"/>
  </si>
  <si>
    <t>有機化学工業製品</t>
    <rPh sb="0" eb="2">
      <t>ユウキ</t>
    </rPh>
    <rPh sb="2" eb="4">
      <t>カガク</t>
    </rPh>
    <rPh sb="4" eb="6">
      <t>コウギョウ</t>
    </rPh>
    <rPh sb="6" eb="8">
      <t>セイヒン</t>
    </rPh>
    <phoneticPr fontId="4"/>
  </si>
  <si>
    <t>医薬品原薬</t>
    <rPh sb="0" eb="3">
      <t>イヤクヒン</t>
    </rPh>
    <rPh sb="3" eb="4">
      <t>ゲン</t>
    </rPh>
    <rPh sb="4" eb="5">
      <t>ヤク</t>
    </rPh>
    <phoneticPr fontId="4"/>
  </si>
  <si>
    <t>配合肥料</t>
    <rPh sb="0" eb="1">
      <t>ハイデンバン</t>
    </rPh>
    <rPh sb="1" eb="2">
      <t>ゴウ</t>
    </rPh>
    <rPh sb="2" eb="4">
      <t>ヒリョウ</t>
    </rPh>
    <phoneticPr fontId="4"/>
  </si>
  <si>
    <t>石油・石炭製品工業</t>
    <rPh sb="0" eb="2">
      <t>セキユ</t>
    </rPh>
    <rPh sb="3" eb="5">
      <t>セキタン</t>
    </rPh>
    <rPh sb="5" eb="7">
      <t>セイヒン</t>
    </rPh>
    <rPh sb="7" eb="9">
      <t>コウギョウ</t>
    </rPh>
    <phoneticPr fontId="4"/>
  </si>
  <si>
    <t>舗装材料</t>
    <rPh sb="0" eb="2">
      <t>ホソウ</t>
    </rPh>
    <rPh sb="2" eb="4">
      <t>ザイリョウ</t>
    </rPh>
    <phoneticPr fontId="4"/>
  </si>
  <si>
    <t>プラスチック製品工業</t>
    <rPh sb="6" eb="8">
      <t>セイヒン</t>
    </rPh>
    <rPh sb="8" eb="10">
      <t>コウギョウ</t>
    </rPh>
    <phoneticPr fontId="4"/>
  </si>
  <si>
    <t>プラスチックフィルム・シート</t>
    <phoneticPr fontId="4"/>
  </si>
  <si>
    <t>プラスチック発泡製品</t>
    <rPh sb="6" eb="8">
      <t>ハッポウ</t>
    </rPh>
    <rPh sb="8" eb="10">
      <t>セイヒン</t>
    </rPh>
    <phoneticPr fontId="4"/>
  </si>
  <si>
    <t>工業用プラスチック製品</t>
    <rPh sb="0" eb="2">
      <t>コウギョウヨウ</t>
    </rPh>
    <rPh sb="2" eb="3">
      <t>ヨウ</t>
    </rPh>
    <rPh sb="9" eb="11">
      <t>セイヒン</t>
    </rPh>
    <phoneticPr fontId="4"/>
  </si>
  <si>
    <t>個/t</t>
    <rPh sb="0" eb="1">
      <t>コ</t>
    </rPh>
    <phoneticPr fontId="4"/>
  </si>
  <si>
    <t>A</t>
    <phoneticPr fontId="4"/>
  </si>
  <si>
    <t>B</t>
    <phoneticPr fontId="4"/>
  </si>
  <si>
    <t>C</t>
    <phoneticPr fontId="4"/>
  </si>
  <si>
    <t>プラスチック製容器</t>
    <rPh sb="6" eb="7">
      <t>セイ</t>
    </rPh>
    <rPh sb="7" eb="9">
      <t>ヨウキ</t>
    </rPh>
    <phoneticPr fontId="4"/>
  </si>
  <si>
    <t>発泡スチロール箱</t>
    <rPh sb="0" eb="2">
      <t>ハッポウ</t>
    </rPh>
    <rPh sb="7" eb="8">
      <t>バコ</t>
    </rPh>
    <phoneticPr fontId="4"/>
  </si>
  <si>
    <t>パルプ・紙・紙加工品工業</t>
    <rPh sb="4" eb="5">
      <t>カミ</t>
    </rPh>
    <rPh sb="6" eb="10">
      <t>カミカコウヒン</t>
    </rPh>
    <rPh sb="10" eb="12">
      <t>コウギョウ</t>
    </rPh>
    <phoneticPr fontId="4"/>
  </si>
  <si>
    <t>非塗工・微塗工印刷紙</t>
    <rPh sb="0" eb="1">
      <t>ヒ</t>
    </rPh>
    <rPh sb="1" eb="2">
      <t>ヌ</t>
    </rPh>
    <rPh sb="2" eb="3">
      <t>コウ</t>
    </rPh>
    <rPh sb="4" eb="5">
      <t>ビ</t>
    </rPh>
    <rPh sb="5" eb="6">
      <t>ヌ</t>
    </rPh>
    <rPh sb="6" eb="7">
      <t>コウ</t>
    </rPh>
    <rPh sb="7" eb="9">
      <t>インサツ</t>
    </rPh>
    <rPh sb="9" eb="10">
      <t>カミ</t>
    </rPh>
    <phoneticPr fontId="4"/>
  </si>
  <si>
    <t>塗工紙</t>
    <rPh sb="0" eb="1">
      <t>ヌ</t>
    </rPh>
    <rPh sb="1" eb="2">
      <t>コウ</t>
    </rPh>
    <rPh sb="2" eb="3">
      <t>カミ</t>
    </rPh>
    <phoneticPr fontId="4"/>
  </si>
  <si>
    <t>情報用紙</t>
    <rPh sb="0" eb="2">
      <t>ジョウホウ</t>
    </rPh>
    <rPh sb="2" eb="3">
      <t>ヨウ</t>
    </rPh>
    <rPh sb="3" eb="4">
      <t>ヨウシ</t>
    </rPh>
    <phoneticPr fontId="4"/>
  </si>
  <si>
    <t>板紙</t>
    <rPh sb="0" eb="2">
      <t>イタガミ</t>
    </rPh>
    <phoneticPr fontId="4"/>
  </si>
  <si>
    <t>段ボールシート</t>
    <rPh sb="0" eb="1">
      <t>ダン</t>
    </rPh>
    <phoneticPr fontId="4"/>
  </si>
  <si>
    <t>パルプモウルド</t>
  </si>
  <si>
    <t>千枚</t>
    <rPh sb="0" eb="2">
      <t>センマイ</t>
    </rPh>
    <phoneticPr fontId="4"/>
  </si>
  <si>
    <t>繊維工業</t>
    <rPh sb="0" eb="2">
      <t>センイ</t>
    </rPh>
    <rPh sb="2" eb="4">
      <t>コウギョウ</t>
    </rPh>
    <phoneticPr fontId="4"/>
  </si>
  <si>
    <t>織物製外衣</t>
    <rPh sb="0" eb="2">
      <t>オリモノ</t>
    </rPh>
    <rPh sb="2" eb="3">
      <t>セイ</t>
    </rPh>
    <rPh sb="3" eb="5">
      <t>ガイイ</t>
    </rPh>
    <phoneticPr fontId="4"/>
  </si>
  <si>
    <t>百デカ</t>
    <rPh sb="0" eb="1">
      <t>ヒャク</t>
    </rPh>
    <phoneticPr fontId="4"/>
  </si>
  <si>
    <t>下着･補整着</t>
    <rPh sb="0" eb="2">
      <t>シタギ</t>
    </rPh>
    <rPh sb="3" eb="4">
      <t>ホセイ</t>
    </rPh>
    <rPh sb="4" eb="5">
      <t>セイ</t>
    </rPh>
    <rPh sb="5" eb="6">
      <t>ギ</t>
    </rPh>
    <phoneticPr fontId="4"/>
  </si>
  <si>
    <t>デカ</t>
    <phoneticPr fontId="4"/>
  </si>
  <si>
    <t>ニット製靴下</t>
    <rPh sb="3" eb="4">
      <t>セイ</t>
    </rPh>
    <rPh sb="4" eb="6">
      <t>クツシタ</t>
    </rPh>
    <phoneticPr fontId="4"/>
  </si>
  <si>
    <t>食料品工業</t>
    <rPh sb="0" eb="3">
      <t>ショクリョウヒン</t>
    </rPh>
    <rPh sb="3" eb="5">
      <t>コウギョウ</t>
    </rPh>
    <phoneticPr fontId="4"/>
  </si>
  <si>
    <t>肉製品</t>
    <rPh sb="0" eb="1">
      <t>ニク</t>
    </rPh>
    <rPh sb="1" eb="3">
      <t>セイヒン</t>
    </rPh>
    <phoneticPr fontId="4"/>
  </si>
  <si>
    <t>頭</t>
    <rPh sb="0" eb="1">
      <t>トウ</t>
    </rPh>
    <phoneticPr fontId="4"/>
  </si>
  <si>
    <t>処理牛乳</t>
    <rPh sb="0" eb="2">
      <t>ショリ</t>
    </rPh>
    <rPh sb="2" eb="3">
      <t>ウシ</t>
    </rPh>
    <rPh sb="3" eb="4">
      <t>ニュウ</t>
    </rPh>
    <phoneticPr fontId="4"/>
  </si>
  <si>
    <t>kl</t>
    <phoneticPr fontId="4"/>
  </si>
  <si>
    <t>ブロイラー加工品</t>
    <rPh sb="5" eb="8">
      <t>カコウヒン</t>
    </rPh>
    <phoneticPr fontId="4"/>
  </si>
  <si>
    <t>水産缶詰</t>
    <rPh sb="0" eb="2">
      <t>スイサン</t>
    </rPh>
    <rPh sb="2" eb="3">
      <t>カン</t>
    </rPh>
    <rPh sb="3" eb="4">
      <t>ツ</t>
    </rPh>
    <phoneticPr fontId="4"/>
  </si>
  <si>
    <t>ケース</t>
    <phoneticPr fontId="4"/>
  </si>
  <si>
    <t>水産練製品</t>
    <rPh sb="0" eb="2">
      <t>スイサン</t>
    </rPh>
    <rPh sb="2" eb="3">
      <t>ネ</t>
    </rPh>
    <rPh sb="3" eb="5">
      <t>セイヒン</t>
    </rPh>
    <phoneticPr fontId="4"/>
  </si>
  <si>
    <t>冷凍水産物</t>
    <rPh sb="0" eb="2">
      <t>レイトウ</t>
    </rPh>
    <rPh sb="2" eb="4">
      <t>スイサン</t>
    </rPh>
    <rPh sb="4" eb="5">
      <t>ブツ</t>
    </rPh>
    <phoneticPr fontId="4"/>
  </si>
  <si>
    <t>冷凍水産食品</t>
    <rPh sb="0" eb="2">
      <t>レイトウ</t>
    </rPh>
    <rPh sb="2" eb="4">
      <t>スイサン</t>
    </rPh>
    <rPh sb="4" eb="6">
      <t>ショクヒン</t>
    </rPh>
    <phoneticPr fontId="4"/>
  </si>
  <si>
    <t>素干・塩干・煮干魚介類</t>
    <rPh sb="0" eb="1">
      <t>ス</t>
    </rPh>
    <rPh sb="1" eb="2">
      <t>ホ</t>
    </rPh>
    <rPh sb="3" eb="4">
      <t>シオ</t>
    </rPh>
    <rPh sb="4" eb="5">
      <t>ホ</t>
    </rPh>
    <rPh sb="6" eb="8">
      <t>ニボ</t>
    </rPh>
    <rPh sb="8" eb="11">
      <t>ギョカイルイ</t>
    </rPh>
    <phoneticPr fontId="4"/>
  </si>
  <si>
    <t>その他の水産食料品</t>
    <rPh sb="2" eb="3">
      <t>ホカ</t>
    </rPh>
    <rPh sb="4" eb="6">
      <t>スイサン</t>
    </rPh>
    <rPh sb="6" eb="8">
      <t>ショクリョウ</t>
    </rPh>
    <rPh sb="8" eb="9">
      <t>ヒン</t>
    </rPh>
    <phoneticPr fontId="4"/>
  </si>
  <si>
    <t>農産保存食料品</t>
    <rPh sb="0" eb="2">
      <t>ノウサン</t>
    </rPh>
    <rPh sb="2" eb="4">
      <t>ホゾン</t>
    </rPh>
    <rPh sb="4" eb="7">
      <t>ショクリョウヒン</t>
    </rPh>
    <phoneticPr fontId="4"/>
  </si>
  <si>
    <t>味噌</t>
    <rPh sb="0" eb="2">
      <t>ミソ</t>
    </rPh>
    <phoneticPr fontId="4"/>
  </si>
  <si>
    <t>醤油</t>
    <rPh sb="0" eb="2">
      <t>ショウユ</t>
    </rPh>
    <phoneticPr fontId="4"/>
  </si>
  <si>
    <t>パン</t>
    <phoneticPr fontId="4"/>
  </si>
  <si>
    <t>麺類</t>
    <rPh sb="0" eb="2">
      <t>メンルイ</t>
    </rPh>
    <phoneticPr fontId="4"/>
  </si>
  <si>
    <t>豆腐･油揚</t>
    <rPh sb="0" eb="2">
      <t>トウフ</t>
    </rPh>
    <rPh sb="3" eb="4">
      <t>アブラ</t>
    </rPh>
    <rPh sb="4" eb="5">
      <t>ア</t>
    </rPh>
    <phoneticPr fontId="4"/>
  </si>
  <si>
    <t>冷凍調理食品</t>
    <rPh sb="0" eb="2">
      <t>レイトウ</t>
    </rPh>
    <rPh sb="2" eb="4">
      <t>チョウリ</t>
    </rPh>
    <rPh sb="4" eb="6">
      <t>ショクヒン</t>
    </rPh>
    <phoneticPr fontId="4"/>
  </si>
  <si>
    <t>塩蔵品</t>
    <rPh sb="0" eb="3">
      <t>エンゾウヒンシナ</t>
    </rPh>
    <phoneticPr fontId="4"/>
  </si>
  <si>
    <t>その他の調味料</t>
    <rPh sb="2" eb="3">
      <t>タ</t>
    </rPh>
    <rPh sb="4" eb="7">
      <t>チョウミリョウ</t>
    </rPh>
    <phoneticPr fontId="4"/>
  </si>
  <si>
    <t>生菓子（和菓子、洋菓子）</t>
    <rPh sb="0" eb="3">
      <t>ナマガシ</t>
    </rPh>
    <rPh sb="4" eb="7">
      <t>ワガシ</t>
    </rPh>
    <rPh sb="8" eb="11">
      <t>ヨウガシ</t>
    </rPh>
    <phoneticPr fontId="4"/>
  </si>
  <si>
    <t>炭酸飲料・コーヒー飲料</t>
    <rPh sb="0" eb="2">
      <t>タンサン</t>
    </rPh>
    <rPh sb="2" eb="4">
      <t>インリョウ</t>
    </rPh>
    <rPh sb="9" eb="11">
      <t>インリョウ</t>
    </rPh>
    <phoneticPr fontId="4"/>
  </si>
  <si>
    <t>その他の清涼飲料</t>
    <rPh sb="2" eb="3">
      <t>ホカ</t>
    </rPh>
    <rPh sb="4" eb="6">
      <t>セイリョウ</t>
    </rPh>
    <rPh sb="6" eb="8">
      <t>インリョウ</t>
    </rPh>
    <phoneticPr fontId="4"/>
  </si>
  <si>
    <t>清酒</t>
    <rPh sb="0" eb="2">
      <t>セイシュ</t>
    </rPh>
    <phoneticPr fontId="4"/>
  </si>
  <si>
    <t>果実酒・蒸留酒・混成酒</t>
    <rPh sb="0" eb="2">
      <t>カジツ</t>
    </rPh>
    <rPh sb="2" eb="3">
      <t>シュ</t>
    </rPh>
    <rPh sb="4" eb="6">
      <t>ジョウリュウ</t>
    </rPh>
    <rPh sb="6" eb="7">
      <t>シュ</t>
    </rPh>
    <rPh sb="8" eb="10">
      <t>コンセイ</t>
    </rPh>
    <rPh sb="10" eb="11">
      <t>シュ</t>
    </rPh>
    <phoneticPr fontId="4"/>
  </si>
  <si>
    <t>人造氷</t>
    <rPh sb="0" eb="2">
      <t>ジンゾウ</t>
    </rPh>
    <rPh sb="2" eb="3">
      <t>コオリ</t>
    </rPh>
    <phoneticPr fontId="4"/>
  </si>
  <si>
    <t>配合飼料</t>
    <rPh sb="0" eb="1">
      <t>ハイデンバン</t>
    </rPh>
    <rPh sb="1" eb="2">
      <t>ゴウ</t>
    </rPh>
    <rPh sb="2" eb="4">
      <t>シリョウ</t>
    </rPh>
    <phoneticPr fontId="4"/>
  </si>
  <si>
    <t>単体飼料</t>
    <rPh sb="0" eb="2">
      <t>タンタイ</t>
    </rPh>
    <rPh sb="2" eb="4">
      <t>シリョウ</t>
    </rPh>
    <phoneticPr fontId="4"/>
  </si>
  <si>
    <t>その他工業</t>
    <rPh sb="2" eb="3">
      <t>タ</t>
    </rPh>
    <rPh sb="3" eb="5">
      <t>コウギョウ</t>
    </rPh>
    <phoneticPr fontId="4"/>
  </si>
  <si>
    <t>ゴム製品工業</t>
    <rPh sb="2" eb="4">
      <t>セイヒン</t>
    </rPh>
    <rPh sb="4" eb="6">
      <t>コウギョウ</t>
    </rPh>
    <phoneticPr fontId="4"/>
  </si>
  <si>
    <t>工業用ゴム製品</t>
    <rPh sb="0" eb="3">
      <t>コウギョウヨウ</t>
    </rPh>
    <rPh sb="5" eb="7">
      <t>セイヒン</t>
    </rPh>
    <phoneticPr fontId="4"/>
  </si>
  <si>
    <t>個/kg/千円</t>
    <rPh sb="0" eb="1">
      <t>コ</t>
    </rPh>
    <rPh sb="5" eb="7">
      <t>センエン</t>
    </rPh>
    <phoneticPr fontId="4"/>
  </si>
  <si>
    <t>皮革製品工業</t>
    <rPh sb="0" eb="2">
      <t>ヒカク</t>
    </rPh>
    <rPh sb="2" eb="4">
      <t>セイヒン</t>
    </rPh>
    <rPh sb="4" eb="6">
      <t>コウギョウ</t>
    </rPh>
    <phoneticPr fontId="4"/>
  </si>
  <si>
    <t>革製履物</t>
    <rPh sb="0" eb="2">
      <t>カワセイ</t>
    </rPh>
    <rPh sb="2" eb="4">
      <t>ハキモノ</t>
    </rPh>
    <phoneticPr fontId="4"/>
  </si>
  <si>
    <t>足</t>
    <rPh sb="0" eb="1">
      <t>ソク</t>
    </rPh>
    <phoneticPr fontId="4"/>
  </si>
  <si>
    <t>家具工業</t>
    <rPh sb="0" eb="2">
      <t>カグ</t>
    </rPh>
    <rPh sb="2" eb="4">
      <t>コウギョウ</t>
    </rPh>
    <phoneticPr fontId="4"/>
  </si>
  <si>
    <t>木製家具</t>
    <rPh sb="0" eb="2">
      <t>モクセイ</t>
    </rPh>
    <rPh sb="2" eb="4">
      <t>カグ</t>
    </rPh>
    <phoneticPr fontId="4"/>
  </si>
  <si>
    <t>金属製家具</t>
    <rPh sb="0" eb="3">
      <t>キンゾクセイ</t>
    </rPh>
    <rPh sb="3" eb="5">
      <t>カグ</t>
    </rPh>
    <phoneticPr fontId="4"/>
  </si>
  <si>
    <t>建具</t>
    <rPh sb="0" eb="2">
      <t>タテグ</t>
    </rPh>
    <phoneticPr fontId="4"/>
  </si>
  <si>
    <t>印刷業</t>
    <rPh sb="0" eb="3">
      <t>インサツギョウ</t>
    </rPh>
    <phoneticPr fontId="4"/>
  </si>
  <si>
    <t>凸版・平板印刷物</t>
    <rPh sb="0" eb="2">
      <t>トッパン</t>
    </rPh>
    <rPh sb="3" eb="5">
      <t>ヘイバン</t>
    </rPh>
    <rPh sb="5" eb="8">
      <t>インサツブツ</t>
    </rPh>
    <phoneticPr fontId="4"/>
  </si>
  <si>
    <t>木材・木製品工業</t>
    <rPh sb="0" eb="2">
      <t>モクザイ</t>
    </rPh>
    <rPh sb="3" eb="6">
      <t>モクセイヒン</t>
    </rPh>
    <rPh sb="6" eb="8">
      <t>コウギョウ</t>
    </rPh>
    <phoneticPr fontId="4"/>
  </si>
  <si>
    <t>一般製材</t>
    <rPh sb="0" eb="2">
      <t>イッパン</t>
    </rPh>
    <rPh sb="2" eb="4">
      <t>セイザイ</t>
    </rPh>
    <phoneticPr fontId="4"/>
  </si>
  <si>
    <t>単板</t>
    <rPh sb="0" eb="2">
      <t>タンバン</t>
    </rPh>
    <phoneticPr fontId="4"/>
  </si>
  <si>
    <t>木材チップ</t>
    <rPh sb="0" eb="1">
      <t>モクセイ</t>
    </rPh>
    <rPh sb="1" eb="2">
      <t>ザイ</t>
    </rPh>
    <phoneticPr fontId="4"/>
  </si>
  <si>
    <t>住宅建築用木製組立材料</t>
    <phoneticPr fontId="4"/>
  </si>
  <si>
    <t>その他製品工業</t>
    <rPh sb="2" eb="3">
      <t>タ</t>
    </rPh>
    <rPh sb="3" eb="5">
      <t>セイヒン</t>
    </rPh>
    <rPh sb="5" eb="7">
      <t>コウギョウ</t>
    </rPh>
    <phoneticPr fontId="4"/>
  </si>
  <si>
    <t>スキー用具</t>
    <rPh sb="3" eb="5">
      <t>ヨウグ</t>
    </rPh>
    <phoneticPr fontId="4"/>
  </si>
  <si>
    <t>木製パレット</t>
    <rPh sb="0" eb="2">
      <t>モクセイ</t>
    </rPh>
    <phoneticPr fontId="4"/>
  </si>
  <si>
    <t>パレットラック</t>
    <phoneticPr fontId="4"/>
  </si>
  <si>
    <t>看板</t>
    <rPh sb="0" eb="2">
      <t>カンバン</t>
    </rPh>
    <phoneticPr fontId="4"/>
  </si>
  <si>
    <t>畳</t>
    <rPh sb="0" eb="1">
      <t>タタミ</t>
    </rPh>
    <phoneticPr fontId="4"/>
  </si>
  <si>
    <t>生原皮</t>
    <rPh sb="0" eb="1">
      <t>ナマ</t>
    </rPh>
    <rPh sb="1" eb="3">
      <t>ゲンピ</t>
    </rPh>
    <phoneticPr fontId="4"/>
  </si>
  <si>
    <t>電着画像技術部品</t>
    <rPh sb="0" eb="2">
      <t>デンチャク</t>
    </rPh>
    <rPh sb="2" eb="4">
      <t>ガゾウ</t>
    </rPh>
    <rPh sb="4" eb="6">
      <t>ギジュツ</t>
    </rPh>
    <rPh sb="6" eb="8">
      <t>ブヒン</t>
    </rPh>
    <phoneticPr fontId="4"/>
  </si>
  <si>
    <t>鉱業</t>
    <rPh sb="0" eb="2">
      <t>コウギョウ</t>
    </rPh>
    <phoneticPr fontId="4"/>
  </si>
  <si>
    <t>石灰石</t>
    <rPh sb="0" eb="2">
      <t>セッカイ</t>
    </rPh>
    <rPh sb="2" eb="3">
      <t>セキ</t>
    </rPh>
    <phoneticPr fontId="4"/>
  </si>
  <si>
    <t>公益事業（参考）</t>
    <rPh sb="0" eb="2">
      <t>コウエキ</t>
    </rPh>
    <rPh sb="2" eb="4">
      <t>ジギョウ</t>
    </rPh>
    <rPh sb="5" eb="7">
      <t>サンコウ</t>
    </rPh>
    <phoneticPr fontId="4"/>
  </si>
  <si>
    <t>電力</t>
    <rPh sb="0" eb="2">
      <t>デンリョク</t>
    </rPh>
    <phoneticPr fontId="4"/>
  </si>
  <si>
    <t>ＭＷＨ</t>
    <phoneticPr fontId="4"/>
  </si>
  <si>
    <t>都市ガス</t>
    <rPh sb="0" eb="2">
      <t>トシ</t>
    </rPh>
    <phoneticPr fontId="4"/>
  </si>
  <si>
    <t>千ＭＪ</t>
    <rPh sb="0" eb="1">
      <t>セン</t>
    </rPh>
    <phoneticPr fontId="4"/>
  </si>
  <si>
    <t>産業総合（鉱工業、公益事業：参考）</t>
    <rPh sb="0" eb="2">
      <t>サンギョウ</t>
    </rPh>
    <rPh sb="2" eb="4">
      <t>ソウゴウ</t>
    </rPh>
    <rPh sb="5" eb="8">
      <t>コウコウギョウ</t>
    </rPh>
    <rPh sb="9" eb="11">
      <t>コウエキ</t>
    </rPh>
    <rPh sb="11" eb="13">
      <t>ジギョウ</t>
    </rPh>
    <rPh sb="14" eb="16">
      <t>サンコウ</t>
    </rPh>
    <phoneticPr fontId="4"/>
  </si>
  <si>
    <t>（一般機械工業：旧分類）</t>
    <rPh sb="1" eb="3">
      <t>イッパン</t>
    </rPh>
    <phoneticPr fontId="11"/>
  </si>
  <si>
    <t>（精密機械工業：旧分類）</t>
    <rPh sb="1" eb="3">
      <t>セイミツ</t>
    </rPh>
    <rPh sb="3" eb="5">
      <t>キカイ</t>
    </rPh>
    <rPh sb="5" eb="7">
      <t>コウギョウ</t>
    </rPh>
    <rPh sb="8" eb="9">
      <t>キュウ</t>
    </rPh>
    <rPh sb="9" eb="11">
      <t>ブンルイ</t>
    </rPh>
    <phoneticPr fontId="12"/>
  </si>
  <si>
    <t>略</t>
    <rPh sb="0" eb="1">
      <t>リャク</t>
    </rPh>
    <phoneticPr fontId="4"/>
  </si>
  <si>
    <t>需･投･資</t>
    <rPh sb="0" eb="1">
      <t>モトム</t>
    </rPh>
    <rPh sb="2" eb="3">
      <t>トウ</t>
    </rPh>
    <rPh sb="4" eb="5">
      <t>シ</t>
    </rPh>
    <phoneticPr fontId="13"/>
  </si>
  <si>
    <t>需･投･建</t>
    <rPh sb="0" eb="1">
      <t>モトム</t>
    </rPh>
    <rPh sb="2" eb="3">
      <t>トウ</t>
    </rPh>
    <rPh sb="4" eb="5">
      <t>ケン</t>
    </rPh>
    <phoneticPr fontId="13"/>
  </si>
  <si>
    <t>需･消･耐</t>
    <rPh sb="0" eb="1">
      <t>モトム</t>
    </rPh>
    <rPh sb="2" eb="3">
      <t>ショウ</t>
    </rPh>
    <rPh sb="4" eb="5">
      <t>タイ</t>
    </rPh>
    <phoneticPr fontId="13"/>
  </si>
  <si>
    <t>需･消･非耐</t>
    <rPh sb="0" eb="1">
      <t>モトム</t>
    </rPh>
    <rPh sb="2" eb="3">
      <t>ショウ</t>
    </rPh>
    <rPh sb="4" eb="5">
      <t>ヒ</t>
    </rPh>
    <rPh sb="5" eb="6">
      <t>タイ</t>
    </rPh>
    <phoneticPr fontId="13"/>
  </si>
  <si>
    <t>生･鉱</t>
    <rPh sb="0" eb="1">
      <t>セイ</t>
    </rPh>
    <rPh sb="2" eb="3">
      <t>コウ</t>
    </rPh>
    <phoneticPr fontId="13"/>
  </si>
  <si>
    <t>生･他</t>
    <rPh sb="0" eb="1">
      <t>セイ</t>
    </rPh>
    <rPh sb="2" eb="3">
      <t>ホカ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</si>
</sst>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_ "/>
    <numFmt numFmtId="178" formatCode="#,##0.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0.35"/>
      <name val="ＭＳ Ｐゴシック"/>
      <family val="3"/>
      <charset val="128"/>
    </font>
    <font>
      <vertAlign val="superscript"/>
      <sz val="10.3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distributed" vertical="center"/>
    </xf>
    <xf numFmtId="0" fontId="2" fillId="0" borderId="2" xfId="1" applyFont="1" applyBorder="1" applyAlignment="1">
      <alignment horizontal="distributed" vertical="center"/>
    </xf>
    <xf numFmtId="0" fontId="6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176" fontId="3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176" fontId="3" fillId="0" borderId="11" xfId="1" applyNumberFormat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176" fontId="3" fillId="0" borderId="11" xfId="1" applyNumberFormat="1" applyFont="1" applyBorder="1" applyAlignment="1">
      <alignment horizontal="right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shrinkToFit="1"/>
    </xf>
    <xf numFmtId="0" fontId="2" fillId="0" borderId="0" xfId="1" applyFont="1" applyAlignment="1">
      <alignment vertical="center" shrinkToFit="1"/>
    </xf>
    <xf numFmtId="0" fontId="2" fillId="0" borderId="9" xfId="1" applyFont="1" applyBorder="1" applyAlignment="1">
      <alignment vertical="center" shrinkToFit="1"/>
    </xf>
    <xf numFmtId="0" fontId="3" fillId="0" borderId="11" xfId="1" applyFont="1" applyBorder="1" applyAlignment="1">
      <alignment horizontal="center"/>
    </xf>
    <xf numFmtId="49" fontId="3" fillId="0" borderId="0" xfId="1" applyNumberFormat="1" applyFont="1" applyBorder="1" applyAlignment="1" applyProtection="1">
      <alignment vertical="center"/>
    </xf>
    <xf numFmtId="49" fontId="7" fillId="0" borderId="11" xfId="1" applyNumberFormat="1" applyFont="1" applyFill="1" applyBorder="1" applyAlignment="1" applyProtection="1">
      <alignment horizontal="center"/>
    </xf>
    <xf numFmtId="49" fontId="6" fillId="0" borderId="0" xfId="1" applyNumberFormat="1" applyFont="1" applyBorder="1" applyAlignment="1" applyProtection="1">
      <alignment vertical="center"/>
    </xf>
    <xf numFmtId="49" fontId="8" fillId="0" borderId="0" xfId="1" applyNumberFormat="1" applyFont="1" applyBorder="1" applyAlignment="1" applyProtection="1">
      <alignment vertical="center"/>
    </xf>
    <xf numFmtId="49" fontId="3" fillId="0" borderId="0" xfId="1" applyNumberFormat="1" applyFont="1" applyBorder="1" applyAlignment="1" applyProtection="1">
      <alignment vertical="center" shrinkToFit="1"/>
    </xf>
    <xf numFmtId="0" fontId="8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176" fontId="3" fillId="0" borderId="8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49" fontId="3" fillId="0" borderId="2" xfId="1" applyNumberFormat="1" applyFont="1" applyBorder="1" applyAlignment="1" applyProtection="1">
      <alignment vertical="center"/>
    </xf>
    <xf numFmtId="0" fontId="3" fillId="0" borderId="2" xfId="1" applyFont="1" applyBorder="1" applyAlignment="1">
      <alignment horizontal="left" vertical="center"/>
    </xf>
    <xf numFmtId="176" fontId="3" fillId="0" borderId="4" xfId="1" applyNumberFormat="1" applyFont="1" applyBorder="1" applyAlignment="1">
      <alignment horizontal="right" vertical="center"/>
    </xf>
    <xf numFmtId="0" fontId="3" fillId="0" borderId="4" xfId="1" applyFont="1" applyBorder="1" applyAlignment="1">
      <alignment horizontal="center"/>
    </xf>
    <xf numFmtId="0" fontId="3" fillId="0" borderId="0" xfId="1" applyFont="1" applyFill="1" applyBorder="1" applyAlignment="1">
      <alignment vertical="center"/>
    </xf>
    <xf numFmtId="49" fontId="3" fillId="0" borderId="0" xfId="1" applyNumberFormat="1" applyFont="1" applyFill="1" applyBorder="1" applyAlignment="1" applyProtection="1">
      <alignment vertical="center"/>
    </xf>
    <xf numFmtId="0" fontId="9" fillId="0" borderId="0" xfId="1" applyFont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 shrinkToFit="1"/>
    </xf>
    <xf numFmtId="0" fontId="3" fillId="0" borderId="0" xfId="1" applyFont="1" applyBorder="1" applyAlignment="1">
      <alignment horizontal="left" vertical="center" shrinkToFit="1"/>
    </xf>
    <xf numFmtId="177" fontId="3" fillId="0" borderId="0" xfId="1" applyNumberFormat="1" applyFont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6" fillId="0" borderId="10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vertical="center"/>
    </xf>
    <xf numFmtId="176" fontId="3" fillId="0" borderId="8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178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/>
    <xf numFmtId="0" fontId="3" fillId="0" borderId="0" xfId="1" applyFont="1" applyAlignment="1"/>
    <xf numFmtId="0" fontId="3" fillId="0" borderId="0" xfId="1" applyFont="1"/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4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showGridLines="0" tabSelected="1" view="pageBreakPreview" zoomScaleNormal="100" zoomScaleSheetLayoutView="100" workbookViewId="0">
      <selection sqref="A1:XFD1"/>
    </sheetView>
  </sheetViews>
  <sheetFormatPr defaultColWidth="8" defaultRowHeight="13.2" x14ac:dyDescent="0.2"/>
  <cols>
    <col min="1" max="4" width="2.796875" style="81" customWidth="1"/>
    <col min="5" max="5" width="2.796875" style="82" customWidth="1"/>
    <col min="6" max="6" width="5.09765625" style="83" customWidth="1"/>
    <col min="7" max="7" width="23.09765625" style="83" customWidth="1"/>
    <col min="8" max="8" width="9.59765625" style="83" customWidth="1"/>
    <col min="9" max="9" width="8" style="83" customWidth="1"/>
    <col min="10" max="10" width="18.59765625" style="84" customWidth="1"/>
    <col min="11" max="11" width="8" style="83" customWidth="1"/>
    <col min="12" max="16384" width="8" style="83"/>
  </cols>
  <sheetData>
    <row r="1" spans="1:10" s="86" customFormat="1" ht="15" customHeight="1" x14ac:dyDescent="0.45">
      <c r="A1" s="86" t="s">
        <v>0</v>
      </c>
    </row>
    <row r="2" spans="1:10" s="6" customFormat="1" ht="15" customHeight="1" x14ac:dyDescent="0.45">
      <c r="A2" s="1" t="s">
        <v>1</v>
      </c>
      <c r="B2" s="2"/>
      <c r="C2" s="2"/>
      <c r="D2" s="2"/>
      <c r="E2" s="2"/>
      <c r="F2" s="2"/>
      <c r="G2" s="3"/>
      <c r="H2" s="4" t="s">
        <v>2</v>
      </c>
      <c r="I2" s="5" t="s">
        <v>3</v>
      </c>
      <c r="J2" s="5" t="s">
        <v>4</v>
      </c>
    </row>
    <row r="3" spans="1:10" s="6" customFormat="1" ht="15" customHeight="1" x14ac:dyDescent="0.45">
      <c r="A3" s="7"/>
      <c r="B3" s="8"/>
      <c r="C3" s="8"/>
      <c r="D3" s="8"/>
      <c r="E3" s="8"/>
      <c r="F3" s="8"/>
      <c r="G3" s="9"/>
      <c r="H3" s="10" t="s">
        <v>5</v>
      </c>
      <c r="I3" s="11"/>
      <c r="J3" s="11"/>
    </row>
    <row r="4" spans="1:10" s="6" customFormat="1" ht="15" customHeight="1" x14ac:dyDescent="0.45">
      <c r="A4" s="12" t="s">
        <v>6</v>
      </c>
      <c r="B4" s="13"/>
      <c r="C4" s="13"/>
      <c r="D4" s="13"/>
      <c r="E4" s="13"/>
      <c r="F4" s="14"/>
      <c r="G4" s="15"/>
      <c r="H4" s="16">
        <f>H5+H174</f>
        <v>9999.9999999999982</v>
      </c>
      <c r="I4" s="17"/>
      <c r="J4" s="18"/>
    </row>
    <row r="5" spans="1:10" s="6" customFormat="1" ht="15" customHeight="1" x14ac:dyDescent="0.45">
      <c r="A5" s="19"/>
      <c r="B5" s="20" t="s">
        <v>7</v>
      </c>
      <c r="C5" s="20"/>
      <c r="D5" s="20"/>
      <c r="E5" s="20"/>
      <c r="F5" s="21"/>
      <c r="G5" s="22"/>
      <c r="H5" s="23">
        <f>H6+H19+H12+H29+H34+H41+H48+H58+H64+H76+H79+H92+H101+H103+H112+H119+H123+H150</f>
        <v>9933.7999999999975</v>
      </c>
      <c r="I5" s="24"/>
      <c r="J5" s="18"/>
    </row>
    <row r="6" spans="1:10" s="6" customFormat="1" ht="15" customHeight="1" x14ac:dyDescent="0.45">
      <c r="A6" s="19"/>
      <c r="B6" s="21"/>
      <c r="C6" s="20" t="s">
        <v>8</v>
      </c>
      <c r="D6" s="20"/>
      <c r="E6" s="20"/>
      <c r="F6" s="20"/>
      <c r="G6" s="22"/>
      <c r="H6" s="23">
        <f>SUM(H7:H11)</f>
        <v>1200.9000000000001</v>
      </c>
      <c r="I6" s="24"/>
      <c r="J6" s="18"/>
    </row>
    <row r="7" spans="1:10" s="6" customFormat="1" ht="15" customHeight="1" x14ac:dyDescent="0.45">
      <c r="A7" s="19"/>
      <c r="B7" s="21"/>
      <c r="C7" s="21"/>
      <c r="D7" s="25"/>
      <c r="E7" s="26" t="s">
        <v>9</v>
      </c>
      <c r="F7" s="26"/>
      <c r="G7" s="22"/>
      <c r="H7" s="27">
        <v>1049.4000000000001</v>
      </c>
      <c r="I7" s="28" t="s">
        <v>10</v>
      </c>
      <c r="J7" s="18" t="s">
        <v>11</v>
      </c>
    </row>
    <row r="8" spans="1:10" s="6" customFormat="1" ht="15" customHeight="1" x14ac:dyDescent="0.45">
      <c r="A8" s="19"/>
      <c r="B8" s="21"/>
      <c r="C8" s="21"/>
      <c r="D8" s="25"/>
      <c r="E8" s="26" t="s">
        <v>12</v>
      </c>
      <c r="F8" s="26"/>
      <c r="G8" s="22"/>
      <c r="H8" s="27">
        <v>3.8</v>
      </c>
      <c r="I8" s="28" t="s">
        <v>10</v>
      </c>
      <c r="J8" s="18" t="s">
        <v>11</v>
      </c>
    </row>
    <row r="9" spans="1:10" s="6" customFormat="1" ht="15" customHeight="1" x14ac:dyDescent="0.45">
      <c r="A9" s="19"/>
      <c r="B9" s="21"/>
      <c r="C9" s="21"/>
      <c r="D9" s="25"/>
      <c r="E9" s="26" t="s">
        <v>13</v>
      </c>
      <c r="F9" s="26"/>
      <c r="G9" s="22"/>
      <c r="H9" s="27">
        <v>41.5</v>
      </c>
      <c r="I9" s="28" t="s">
        <v>10</v>
      </c>
      <c r="J9" s="18" t="s">
        <v>14</v>
      </c>
    </row>
    <row r="10" spans="1:10" s="6" customFormat="1" ht="15" customHeight="1" x14ac:dyDescent="0.45">
      <c r="A10" s="19"/>
      <c r="B10" s="21"/>
      <c r="C10" s="21"/>
      <c r="D10" s="25"/>
      <c r="E10" s="26" t="s">
        <v>15</v>
      </c>
      <c r="F10" s="26"/>
      <c r="G10" s="22"/>
      <c r="H10" s="27">
        <v>1</v>
      </c>
      <c r="I10" s="28" t="s">
        <v>10</v>
      </c>
      <c r="J10" s="18" t="s">
        <v>11</v>
      </c>
    </row>
    <row r="11" spans="1:10" s="6" customFormat="1" ht="15" customHeight="1" x14ac:dyDescent="0.45">
      <c r="A11" s="19"/>
      <c r="B11" s="21"/>
      <c r="C11" s="21"/>
      <c r="D11" s="25"/>
      <c r="E11" s="26" t="s">
        <v>16</v>
      </c>
      <c r="F11" s="26"/>
      <c r="G11" s="22"/>
      <c r="H11" s="27">
        <v>105.2</v>
      </c>
      <c r="I11" s="28" t="s">
        <v>10</v>
      </c>
      <c r="J11" s="18" t="s">
        <v>11</v>
      </c>
    </row>
    <row r="12" spans="1:10" s="6" customFormat="1" ht="15" customHeight="1" x14ac:dyDescent="0.45">
      <c r="A12" s="19"/>
      <c r="B12" s="21"/>
      <c r="C12" s="20" t="s">
        <v>17</v>
      </c>
      <c r="D12" s="20"/>
      <c r="E12" s="20"/>
      <c r="F12" s="20"/>
      <c r="G12" s="22"/>
      <c r="H12" s="23">
        <f>SUM(H13:H18)</f>
        <v>344.3</v>
      </c>
      <c r="I12" s="24"/>
      <c r="J12" s="18"/>
    </row>
    <row r="13" spans="1:10" s="6" customFormat="1" ht="15" customHeight="1" x14ac:dyDescent="0.45">
      <c r="A13" s="19"/>
      <c r="B13" s="21"/>
      <c r="C13" s="21"/>
      <c r="D13" s="25"/>
      <c r="E13" s="26" t="s">
        <v>18</v>
      </c>
      <c r="F13" s="26"/>
      <c r="G13" s="22"/>
      <c r="H13" s="27">
        <v>164.6</v>
      </c>
      <c r="I13" s="28" t="s">
        <v>10</v>
      </c>
      <c r="J13" s="18" t="s">
        <v>11</v>
      </c>
    </row>
    <row r="14" spans="1:10" s="6" customFormat="1" ht="15" customHeight="1" x14ac:dyDescent="0.45">
      <c r="A14" s="19"/>
      <c r="B14" s="21"/>
      <c r="C14" s="21"/>
      <c r="D14" s="25"/>
      <c r="E14" s="26" t="s">
        <v>19</v>
      </c>
      <c r="F14" s="26"/>
      <c r="G14" s="22"/>
      <c r="H14" s="27">
        <v>37.9</v>
      </c>
      <c r="I14" s="28" t="s">
        <v>10</v>
      </c>
      <c r="J14" s="18" t="s">
        <v>11</v>
      </c>
    </row>
    <row r="15" spans="1:10" s="6" customFormat="1" ht="15" customHeight="1" x14ac:dyDescent="0.45">
      <c r="A15" s="19"/>
      <c r="B15" s="21"/>
      <c r="C15" s="21"/>
      <c r="D15" s="25"/>
      <c r="E15" s="26" t="s">
        <v>20</v>
      </c>
      <c r="F15" s="26"/>
      <c r="G15" s="22"/>
      <c r="H15" s="27">
        <v>51.4</v>
      </c>
      <c r="I15" s="28" t="s">
        <v>21</v>
      </c>
      <c r="J15" s="18" t="s">
        <v>22</v>
      </c>
    </row>
    <row r="16" spans="1:10" s="6" customFormat="1" ht="15" customHeight="1" x14ac:dyDescent="0.45">
      <c r="A16" s="19"/>
      <c r="B16" s="21"/>
      <c r="C16" s="21"/>
      <c r="D16" s="25"/>
      <c r="E16" s="26" t="s">
        <v>23</v>
      </c>
      <c r="F16" s="26"/>
      <c r="G16" s="22"/>
      <c r="H16" s="27">
        <v>13.2</v>
      </c>
      <c r="I16" s="28" t="s">
        <v>24</v>
      </c>
      <c r="J16" s="18" t="s">
        <v>11</v>
      </c>
    </row>
    <row r="17" spans="1:10" s="6" customFormat="1" ht="15" customHeight="1" x14ac:dyDescent="0.45">
      <c r="A17" s="19"/>
      <c r="B17" s="21"/>
      <c r="C17" s="21"/>
      <c r="D17" s="25"/>
      <c r="E17" s="26" t="s">
        <v>25</v>
      </c>
      <c r="F17" s="26"/>
      <c r="G17" s="22"/>
      <c r="H17" s="27">
        <v>5.7</v>
      </c>
      <c r="I17" s="28" t="s">
        <v>21</v>
      </c>
      <c r="J17" s="18" t="s">
        <v>22</v>
      </c>
    </row>
    <row r="18" spans="1:10" s="6" customFormat="1" ht="15" customHeight="1" x14ac:dyDescent="0.2">
      <c r="A18" s="19"/>
      <c r="B18" s="21"/>
      <c r="C18" s="21"/>
      <c r="D18" s="25"/>
      <c r="E18" s="29" t="s">
        <v>26</v>
      </c>
      <c r="F18" s="30"/>
      <c r="G18" s="31"/>
      <c r="H18" s="27">
        <v>71.5</v>
      </c>
      <c r="I18" s="28" t="s">
        <v>27</v>
      </c>
      <c r="J18" s="32" t="s">
        <v>11</v>
      </c>
    </row>
    <row r="19" spans="1:10" s="6" customFormat="1" ht="15" customHeight="1" x14ac:dyDescent="0.45">
      <c r="A19" s="19"/>
      <c r="B19" s="21"/>
      <c r="C19" s="20" t="s">
        <v>28</v>
      </c>
      <c r="D19" s="20"/>
      <c r="E19" s="20"/>
      <c r="F19" s="20"/>
      <c r="G19" s="22"/>
      <c r="H19" s="23">
        <f>SUM(H20:H28)</f>
        <v>367.60000000000008</v>
      </c>
      <c r="I19" s="28"/>
      <c r="J19" s="28"/>
    </row>
    <row r="20" spans="1:10" s="6" customFormat="1" ht="15" customHeight="1" x14ac:dyDescent="0.45">
      <c r="A20" s="19"/>
      <c r="B20" s="21"/>
      <c r="C20" s="21"/>
      <c r="D20" s="25"/>
      <c r="E20" s="26" t="s">
        <v>29</v>
      </c>
      <c r="F20" s="26"/>
      <c r="G20" s="22"/>
      <c r="H20" s="27">
        <v>34.4</v>
      </c>
      <c r="I20" s="28" t="s">
        <v>10</v>
      </c>
      <c r="J20" s="28" t="s">
        <v>14</v>
      </c>
    </row>
    <row r="21" spans="1:10" s="6" customFormat="1" ht="15" customHeight="1" x14ac:dyDescent="0.45">
      <c r="A21" s="19"/>
      <c r="B21" s="21"/>
      <c r="C21" s="21"/>
      <c r="D21" s="25"/>
      <c r="E21" s="26" t="s">
        <v>30</v>
      </c>
      <c r="F21" s="26"/>
      <c r="G21" s="22"/>
      <c r="H21" s="27">
        <v>63.1</v>
      </c>
      <c r="I21" s="28" t="s">
        <v>10</v>
      </c>
      <c r="J21" s="28" t="s">
        <v>14</v>
      </c>
    </row>
    <row r="22" spans="1:10" s="6" customFormat="1" ht="15" customHeight="1" x14ac:dyDescent="0.45">
      <c r="A22" s="19"/>
      <c r="B22" s="21"/>
      <c r="C22" s="21"/>
      <c r="D22" s="25"/>
      <c r="E22" s="26" t="s">
        <v>31</v>
      </c>
      <c r="F22" s="26"/>
      <c r="G22" s="22"/>
      <c r="H22" s="27">
        <v>2.9</v>
      </c>
      <c r="I22" s="28" t="s">
        <v>10</v>
      </c>
      <c r="J22" s="28" t="s">
        <v>14</v>
      </c>
    </row>
    <row r="23" spans="1:10" s="6" customFormat="1" ht="15" customHeight="1" x14ac:dyDescent="0.45">
      <c r="A23" s="19"/>
      <c r="B23" s="21"/>
      <c r="C23" s="21"/>
      <c r="D23" s="25"/>
      <c r="E23" s="26" t="s">
        <v>32</v>
      </c>
      <c r="F23" s="26"/>
      <c r="G23" s="22"/>
      <c r="H23" s="27">
        <v>9.6999999999999993</v>
      </c>
      <c r="I23" s="28" t="s">
        <v>10</v>
      </c>
      <c r="J23" s="28" t="s">
        <v>14</v>
      </c>
    </row>
    <row r="24" spans="1:10" s="6" customFormat="1" ht="15" customHeight="1" x14ac:dyDescent="0.45">
      <c r="A24" s="19"/>
      <c r="B24" s="21"/>
      <c r="C24" s="21"/>
      <c r="D24" s="25"/>
      <c r="E24" s="26" t="s">
        <v>33</v>
      </c>
      <c r="F24" s="26"/>
      <c r="G24" s="22"/>
      <c r="H24" s="27">
        <v>63.3</v>
      </c>
      <c r="I24" s="28" t="s">
        <v>34</v>
      </c>
      <c r="J24" s="28" t="s">
        <v>22</v>
      </c>
    </row>
    <row r="25" spans="1:10" s="6" customFormat="1" ht="15" customHeight="1" x14ac:dyDescent="0.2">
      <c r="A25" s="19"/>
      <c r="B25" s="21"/>
      <c r="C25" s="21"/>
      <c r="D25" s="25"/>
      <c r="E25" s="33" t="s">
        <v>35</v>
      </c>
      <c r="F25" s="26"/>
      <c r="G25" s="22"/>
      <c r="H25" s="27">
        <v>89.7</v>
      </c>
      <c r="I25" s="34" t="s">
        <v>36</v>
      </c>
      <c r="J25" s="32" t="s">
        <v>11</v>
      </c>
    </row>
    <row r="26" spans="1:10" s="6" customFormat="1" ht="15" customHeight="1" x14ac:dyDescent="0.2">
      <c r="A26" s="19"/>
      <c r="B26" s="21"/>
      <c r="C26" s="21"/>
      <c r="D26" s="25"/>
      <c r="E26" s="33" t="s">
        <v>37</v>
      </c>
      <c r="F26" s="26"/>
      <c r="G26" s="22"/>
      <c r="H26" s="27">
        <v>35.299999999999997</v>
      </c>
      <c r="I26" s="28" t="s">
        <v>38</v>
      </c>
      <c r="J26" s="32" t="s">
        <v>39</v>
      </c>
    </row>
    <row r="27" spans="1:10" s="6" customFormat="1" ht="15" customHeight="1" x14ac:dyDescent="0.2">
      <c r="A27" s="19"/>
      <c r="B27" s="21"/>
      <c r="C27" s="21"/>
      <c r="D27" s="25"/>
      <c r="E27" s="33" t="s">
        <v>40</v>
      </c>
      <c r="F27" s="26"/>
      <c r="G27" s="22"/>
      <c r="H27" s="27">
        <v>16.100000000000001</v>
      </c>
      <c r="I27" s="28" t="s">
        <v>41</v>
      </c>
      <c r="J27" s="32" t="s">
        <v>11</v>
      </c>
    </row>
    <row r="28" spans="1:10" s="6" customFormat="1" ht="15" customHeight="1" x14ac:dyDescent="0.2">
      <c r="A28" s="19"/>
      <c r="B28" s="21"/>
      <c r="C28" s="21"/>
      <c r="D28" s="25"/>
      <c r="E28" s="33" t="s">
        <v>42</v>
      </c>
      <c r="F28" s="26"/>
      <c r="G28" s="22"/>
      <c r="H28" s="27">
        <v>53.1</v>
      </c>
      <c r="I28" s="28" t="s">
        <v>27</v>
      </c>
      <c r="J28" s="32" t="s">
        <v>14</v>
      </c>
    </row>
    <row r="29" spans="1:10" s="6" customFormat="1" ht="15" customHeight="1" x14ac:dyDescent="0.45">
      <c r="A29" s="19"/>
      <c r="B29" s="21"/>
      <c r="C29" s="35" t="s">
        <v>43</v>
      </c>
      <c r="D29" s="25"/>
      <c r="E29" s="36"/>
      <c r="F29" s="26"/>
      <c r="G29" s="22"/>
      <c r="H29" s="23">
        <f>SUM(H30:H33)</f>
        <v>30.700000000000003</v>
      </c>
      <c r="I29" s="28"/>
      <c r="J29" s="28"/>
    </row>
    <row r="30" spans="1:10" s="6" customFormat="1" ht="15" customHeight="1" x14ac:dyDescent="0.2">
      <c r="A30" s="19"/>
      <c r="B30" s="21"/>
      <c r="C30" s="21"/>
      <c r="D30" s="25"/>
      <c r="E30" s="33" t="s">
        <v>44</v>
      </c>
      <c r="F30" s="26"/>
      <c r="G30" s="22"/>
      <c r="H30" s="27">
        <v>8.3000000000000007</v>
      </c>
      <c r="I30" s="28" t="s">
        <v>38</v>
      </c>
      <c r="J30" s="32" t="s">
        <v>11</v>
      </c>
    </row>
    <row r="31" spans="1:10" s="6" customFormat="1" ht="15" customHeight="1" x14ac:dyDescent="0.2">
      <c r="A31" s="19"/>
      <c r="B31" s="21"/>
      <c r="C31" s="21"/>
      <c r="D31" s="25"/>
      <c r="E31" s="33" t="s">
        <v>45</v>
      </c>
      <c r="F31" s="26"/>
      <c r="G31" s="22"/>
      <c r="H31" s="27">
        <v>7.6</v>
      </c>
      <c r="I31" s="28" t="s">
        <v>38</v>
      </c>
      <c r="J31" s="32" t="s">
        <v>46</v>
      </c>
    </row>
    <row r="32" spans="1:10" s="6" customFormat="1" ht="15" customHeight="1" x14ac:dyDescent="0.2">
      <c r="A32" s="19"/>
      <c r="B32" s="21"/>
      <c r="C32" s="21"/>
      <c r="D32" s="25"/>
      <c r="E32" s="33" t="s">
        <v>47</v>
      </c>
      <c r="F32" s="26"/>
      <c r="G32" s="22"/>
      <c r="H32" s="27">
        <v>10.3</v>
      </c>
      <c r="I32" s="28" t="s">
        <v>48</v>
      </c>
      <c r="J32" s="32" t="s">
        <v>46</v>
      </c>
    </row>
    <row r="33" spans="1:10" s="6" customFormat="1" ht="15" customHeight="1" x14ac:dyDescent="0.2">
      <c r="A33" s="19"/>
      <c r="B33" s="21"/>
      <c r="C33" s="21"/>
      <c r="D33" s="25"/>
      <c r="E33" s="33" t="s">
        <v>49</v>
      </c>
      <c r="F33" s="26"/>
      <c r="G33" s="22"/>
      <c r="H33" s="27">
        <v>4.5</v>
      </c>
      <c r="I33" s="28" t="s">
        <v>38</v>
      </c>
      <c r="J33" s="32" t="s">
        <v>11</v>
      </c>
    </row>
    <row r="34" spans="1:10" s="6" customFormat="1" ht="15" customHeight="1" x14ac:dyDescent="0.45">
      <c r="A34" s="19"/>
      <c r="B34" s="21"/>
      <c r="C34" s="35" t="s">
        <v>50</v>
      </c>
      <c r="D34" s="25"/>
      <c r="E34" s="33"/>
      <c r="F34" s="26"/>
      <c r="G34" s="22"/>
      <c r="H34" s="23">
        <f>SUM(H35:H40)</f>
        <v>278.40000000000003</v>
      </c>
      <c r="I34" s="28"/>
      <c r="J34" s="28"/>
    </row>
    <row r="35" spans="1:10" s="6" customFormat="1" ht="15" customHeight="1" x14ac:dyDescent="0.45">
      <c r="A35" s="19"/>
      <c r="B35" s="21"/>
      <c r="C35" s="21"/>
      <c r="D35" s="25"/>
      <c r="E35" s="26" t="s">
        <v>51</v>
      </c>
      <c r="F35" s="26"/>
      <c r="G35" s="22"/>
      <c r="H35" s="27">
        <v>52.3</v>
      </c>
      <c r="I35" s="28" t="s">
        <v>52</v>
      </c>
      <c r="J35" s="28" t="s">
        <v>53</v>
      </c>
    </row>
    <row r="36" spans="1:10" s="6" customFormat="1" ht="15" customHeight="1" x14ac:dyDescent="0.2">
      <c r="A36" s="19"/>
      <c r="B36" s="21"/>
      <c r="C36" s="21"/>
      <c r="D36" s="25"/>
      <c r="E36" s="22" t="s">
        <v>54</v>
      </c>
      <c r="F36" s="26"/>
      <c r="G36" s="22"/>
      <c r="H36" s="27">
        <v>28.2</v>
      </c>
      <c r="I36" s="28" t="s">
        <v>55</v>
      </c>
      <c r="J36" s="32" t="s">
        <v>46</v>
      </c>
    </row>
    <row r="37" spans="1:10" s="6" customFormat="1" ht="15" customHeight="1" x14ac:dyDescent="0.2">
      <c r="A37" s="19"/>
      <c r="B37" s="21"/>
      <c r="C37" s="21"/>
      <c r="D37" s="25"/>
      <c r="E37" s="33" t="s">
        <v>56</v>
      </c>
      <c r="F37" s="26"/>
      <c r="G37" s="22"/>
      <c r="H37" s="27">
        <v>149.9</v>
      </c>
      <c r="I37" s="28" t="s">
        <v>57</v>
      </c>
      <c r="J37" s="32" t="s">
        <v>46</v>
      </c>
    </row>
    <row r="38" spans="1:10" s="6" customFormat="1" ht="15" customHeight="1" x14ac:dyDescent="0.2">
      <c r="A38" s="19"/>
      <c r="B38" s="21"/>
      <c r="C38" s="21"/>
      <c r="D38" s="25"/>
      <c r="E38" s="33" t="s">
        <v>58</v>
      </c>
      <c r="F38" s="26"/>
      <c r="G38" s="22"/>
      <c r="H38" s="27">
        <v>17.2</v>
      </c>
      <c r="I38" s="28" t="s">
        <v>41</v>
      </c>
      <c r="J38" s="32" t="s">
        <v>11</v>
      </c>
    </row>
    <row r="39" spans="1:10" s="6" customFormat="1" ht="15" customHeight="1" x14ac:dyDescent="0.2">
      <c r="A39" s="19"/>
      <c r="B39" s="21"/>
      <c r="C39" s="21"/>
      <c r="D39" s="25"/>
      <c r="E39" s="33" t="s">
        <v>59</v>
      </c>
      <c r="F39" s="26"/>
      <c r="G39" s="22"/>
      <c r="H39" s="27">
        <v>16.2</v>
      </c>
      <c r="I39" s="28" t="s">
        <v>38</v>
      </c>
      <c r="J39" s="32" t="s">
        <v>46</v>
      </c>
    </row>
    <row r="40" spans="1:10" s="6" customFormat="1" ht="15" customHeight="1" x14ac:dyDescent="0.2">
      <c r="A40" s="19"/>
      <c r="B40" s="21"/>
      <c r="C40" s="21"/>
      <c r="D40" s="25"/>
      <c r="E40" s="37" t="s">
        <v>60</v>
      </c>
      <c r="F40" s="30"/>
      <c r="G40" s="31"/>
      <c r="H40" s="27">
        <v>14.6</v>
      </c>
      <c r="I40" s="28" t="s">
        <v>41</v>
      </c>
      <c r="J40" s="32" t="s">
        <v>11</v>
      </c>
    </row>
    <row r="41" spans="1:10" s="6" customFormat="1" ht="15" customHeight="1" x14ac:dyDescent="0.45">
      <c r="A41" s="19"/>
      <c r="B41" s="21"/>
      <c r="C41" s="35" t="s">
        <v>61</v>
      </c>
      <c r="D41" s="25"/>
      <c r="E41" s="35"/>
      <c r="F41" s="25"/>
      <c r="G41" s="22"/>
      <c r="H41" s="23">
        <f>SUM(H42:H43,H46:H47)</f>
        <v>1005.1000000000001</v>
      </c>
      <c r="I41" s="28"/>
      <c r="J41" s="28"/>
    </row>
    <row r="42" spans="1:10" s="6" customFormat="1" ht="15" customHeight="1" x14ac:dyDescent="0.45">
      <c r="A42" s="19"/>
      <c r="B42" s="21"/>
      <c r="C42" s="21"/>
      <c r="D42" s="25"/>
      <c r="E42" s="26" t="s">
        <v>62</v>
      </c>
      <c r="F42" s="26"/>
      <c r="G42" s="22"/>
      <c r="H42" s="27">
        <v>752.1</v>
      </c>
      <c r="I42" s="28" t="s">
        <v>41</v>
      </c>
      <c r="J42" s="28" t="s">
        <v>11</v>
      </c>
    </row>
    <row r="43" spans="1:10" s="6" customFormat="1" ht="15" customHeight="1" x14ac:dyDescent="0.45">
      <c r="A43" s="19"/>
      <c r="B43" s="21"/>
      <c r="C43" s="21"/>
      <c r="D43" s="25"/>
      <c r="E43" s="33" t="s">
        <v>63</v>
      </c>
      <c r="F43" s="26"/>
      <c r="G43" s="22"/>
      <c r="H43" s="27">
        <f>H44+H45</f>
        <v>186.8</v>
      </c>
      <c r="I43" s="28" t="s">
        <v>64</v>
      </c>
      <c r="J43" s="28"/>
    </row>
    <row r="44" spans="1:10" s="6" customFormat="1" ht="15" customHeight="1" x14ac:dyDescent="0.2">
      <c r="A44" s="19"/>
      <c r="B44" s="21"/>
      <c r="C44" s="21"/>
      <c r="D44" s="25"/>
      <c r="E44" s="33"/>
      <c r="F44" s="26"/>
      <c r="G44" s="38" t="s">
        <v>65</v>
      </c>
      <c r="H44" s="27">
        <v>150.4</v>
      </c>
      <c r="I44" s="28" t="s">
        <v>38</v>
      </c>
      <c r="J44" s="32" t="s">
        <v>46</v>
      </c>
    </row>
    <row r="45" spans="1:10" s="6" customFormat="1" ht="15" customHeight="1" x14ac:dyDescent="0.2">
      <c r="A45" s="19"/>
      <c r="B45" s="21"/>
      <c r="C45" s="21"/>
      <c r="D45" s="25"/>
      <c r="E45" s="33"/>
      <c r="F45" s="26"/>
      <c r="G45" s="36" t="s">
        <v>66</v>
      </c>
      <c r="H45" s="27">
        <v>36.4</v>
      </c>
      <c r="I45" s="28" t="s">
        <v>41</v>
      </c>
      <c r="J45" s="32" t="s">
        <v>46</v>
      </c>
    </row>
    <row r="46" spans="1:10" s="6" customFormat="1" ht="15" customHeight="1" x14ac:dyDescent="0.2">
      <c r="A46" s="19"/>
      <c r="B46" s="21"/>
      <c r="C46" s="21"/>
      <c r="D46" s="25"/>
      <c r="E46" s="38" t="s">
        <v>67</v>
      </c>
      <c r="F46" s="26"/>
      <c r="G46" s="36"/>
      <c r="H46" s="27">
        <v>48.6</v>
      </c>
      <c r="I46" s="28" t="s">
        <v>41</v>
      </c>
      <c r="J46" s="32" t="s">
        <v>11</v>
      </c>
    </row>
    <row r="47" spans="1:10" s="6" customFormat="1" ht="15" customHeight="1" x14ac:dyDescent="0.2">
      <c r="A47" s="19"/>
      <c r="B47" s="21"/>
      <c r="C47" s="21"/>
      <c r="D47" s="25"/>
      <c r="E47" s="36" t="s">
        <v>68</v>
      </c>
      <c r="F47" s="26"/>
      <c r="G47" s="36"/>
      <c r="H47" s="27">
        <v>17.600000000000001</v>
      </c>
      <c r="I47" s="28" t="s">
        <v>41</v>
      </c>
      <c r="J47" s="32" t="s">
        <v>69</v>
      </c>
    </row>
    <row r="48" spans="1:10" s="6" customFormat="1" ht="15" customHeight="1" x14ac:dyDescent="0.45">
      <c r="A48" s="19"/>
      <c r="B48" s="21"/>
      <c r="C48" s="20" t="s">
        <v>70</v>
      </c>
      <c r="D48" s="20"/>
      <c r="E48" s="20"/>
      <c r="F48" s="20"/>
      <c r="G48" s="22"/>
      <c r="H48" s="23">
        <f>SUM(H49:H57)</f>
        <v>429.2</v>
      </c>
      <c r="I48" s="28"/>
      <c r="J48" s="28"/>
    </row>
    <row r="49" spans="1:10" s="6" customFormat="1" ht="15" customHeight="1" x14ac:dyDescent="0.45">
      <c r="A49" s="19"/>
      <c r="B49" s="21"/>
      <c r="C49" s="21"/>
      <c r="D49" s="25"/>
      <c r="E49" s="26" t="s">
        <v>71</v>
      </c>
      <c r="F49" s="26"/>
      <c r="G49" s="22"/>
      <c r="H49" s="27">
        <v>87</v>
      </c>
      <c r="I49" s="28" t="s">
        <v>48</v>
      </c>
      <c r="J49" s="28" t="s">
        <v>11</v>
      </c>
    </row>
    <row r="50" spans="1:10" s="6" customFormat="1" ht="15" customHeight="1" x14ac:dyDescent="0.45">
      <c r="A50" s="19"/>
      <c r="B50" s="21"/>
      <c r="C50" s="21"/>
      <c r="D50" s="25"/>
      <c r="E50" s="26" t="s">
        <v>72</v>
      </c>
      <c r="F50" s="26"/>
      <c r="G50" s="22"/>
      <c r="H50" s="27">
        <v>14.5</v>
      </c>
      <c r="I50" s="28" t="s">
        <v>73</v>
      </c>
      <c r="J50" s="28" t="s">
        <v>14</v>
      </c>
    </row>
    <row r="51" spans="1:10" s="6" customFormat="1" ht="15" customHeight="1" x14ac:dyDescent="0.45">
      <c r="A51" s="19"/>
      <c r="B51" s="21"/>
      <c r="C51" s="21"/>
      <c r="D51" s="25"/>
      <c r="E51" s="26" t="s">
        <v>74</v>
      </c>
      <c r="F51" s="26"/>
      <c r="G51" s="22"/>
      <c r="H51" s="27">
        <v>5.5</v>
      </c>
      <c r="I51" s="28" t="s">
        <v>48</v>
      </c>
      <c r="J51" s="28" t="s">
        <v>14</v>
      </c>
    </row>
    <row r="52" spans="1:10" s="6" customFormat="1" ht="15" customHeight="1" x14ac:dyDescent="0.45">
      <c r="A52" s="19"/>
      <c r="B52" s="21"/>
      <c r="C52" s="21"/>
      <c r="D52" s="25"/>
      <c r="E52" s="26" t="s">
        <v>75</v>
      </c>
      <c r="F52" s="26"/>
      <c r="G52" s="22"/>
      <c r="H52" s="27">
        <v>26.5</v>
      </c>
      <c r="I52" s="28" t="s">
        <v>48</v>
      </c>
      <c r="J52" s="28" t="s">
        <v>14</v>
      </c>
    </row>
    <row r="53" spans="1:10" s="6" customFormat="1" ht="15" customHeight="1" x14ac:dyDescent="0.45">
      <c r="A53" s="19"/>
      <c r="B53" s="21"/>
      <c r="C53" s="21"/>
      <c r="D53" s="25"/>
      <c r="E53" s="26" t="s">
        <v>76</v>
      </c>
      <c r="F53" s="26"/>
      <c r="G53" s="22"/>
      <c r="H53" s="27">
        <v>216.4</v>
      </c>
      <c r="I53" s="28" t="s">
        <v>57</v>
      </c>
      <c r="J53" s="28" t="s">
        <v>22</v>
      </c>
    </row>
    <row r="54" spans="1:10" s="6" customFormat="1" ht="15" customHeight="1" x14ac:dyDescent="0.45">
      <c r="A54" s="39"/>
      <c r="B54" s="40"/>
      <c r="C54" s="40"/>
      <c r="D54" s="41"/>
      <c r="E54" s="42" t="s">
        <v>77</v>
      </c>
      <c r="F54" s="42"/>
      <c r="G54" s="43"/>
      <c r="H54" s="44">
        <v>27.5</v>
      </c>
      <c r="I54" s="10" t="s">
        <v>38</v>
      </c>
      <c r="J54" s="10" t="s">
        <v>78</v>
      </c>
    </row>
    <row r="55" spans="1:10" s="6" customFormat="1" ht="15" customHeight="1" x14ac:dyDescent="0.2">
      <c r="A55" s="45"/>
      <c r="B55" s="14"/>
      <c r="C55" s="14"/>
      <c r="D55" s="46"/>
      <c r="E55" s="47" t="s">
        <v>79</v>
      </c>
      <c r="F55" s="48"/>
      <c r="G55" s="15"/>
      <c r="H55" s="49">
        <v>25.6</v>
      </c>
      <c r="I55" s="4" t="s">
        <v>80</v>
      </c>
      <c r="J55" s="50" t="s">
        <v>11</v>
      </c>
    </row>
    <row r="56" spans="1:10" s="6" customFormat="1" ht="15" customHeight="1" x14ac:dyDescent="0.2">
      <c r="A56" s="19"/>
      <c r="B56" s="21"/>
      <c r="C56" s="21"/>
      <c r="D56" s="25"/>
      <c r="E56" s="33" t="s">
        <v>81</v>
      </c>
      <c r="F56" s="26"/>
      <c r="G56" s="22"/>
      <c r="H56" s="27">
        <v>17</v>
      </c>
      <c r="I56" s="28" t="s">
        <v>38</v>
      </c>
      <c r="J56" s="32" t="s">
        <v>46</v>
      </c>
    </row>
    <row r="57" spans="1:10" s="6" customFormat="1" ht="15" customHeight="1" x14ac:dyDescent="0.2">
      <c r="A57" s="19"/>
      <c r="B57" s="21"/>
      <c r="C57" s="21"/>
      <c r="D57" s="25"/>
      <c r="E57" s="33" t="s">
        <v>82</v>
      </c>
      <c r="F57" s="26"/>
      <c r="G57" s="22"/>
      <c r="H57" s="27">
        <v>9.1999999999999993</v>
      </c>
      <c r="I57" s="28" t="s">
        <v>48</v>
      </c>
      <c r="J57" s="32" t="s">
        <v>11</v>
      </c>
    </row>
    <row r="58" spans="1:10" s="6" customFormat="1" ht="15" customHeight="1" x14ac:dyDescent="0.45">
      <c r="A58" s="19"/>
      <c r="B58" s="21"/>
      <c r="C58" s="21" t="s">
        <v>83</v>
      </c>
      <c r="D58" s="25"/>
      <c r="E58" s="26"/>
      <c r="F58" s="26"/>
      <c r="G58" s="22"/>
      <c r="H58" s="23">
        <f>SUM(H59:H63)</f>
        <v>102.7</v>
      </c>
      <c r="I58" s="28"/>
      <c r="J58" s="28"/>
    </row>
    <row r="59" spans="1:10" s="6" customFormat="1" ht="15" customHeight="1" x14ac:dyDescent="0.2">
      <c r="A59" s="19"/>
      <c r="B59" s="21"/>
      <c r="C59" s="21"/>
      <c r="D59" s="25"/>
      <c r="E59" s="33" t="s">
        <v>84</v>
      </c>
      <c r="F59" s="26"/>
      <c r="G59" s="22"/>
      <c r="H59" s="23">
        <v>38.4</v>
      </c>
      <c r="I59" s="28" t="s">
        <v>48</v>
      </c>
      <c r="J59" s="32" t="s">
        <v>11</v>
      </c>
    </row>
    <row r="60" spans="1:10" s="6" customFormat="1" ht="15" customHeight="1" x14ac:dyDescent="0.2">
      <c r="A60" s="19"/>
      <c r="B60" s="21"/>
      <c r="C60" s="21"/>
      <c r="D60" s="25"/>
      <c r="E60" s="22" t="s">
        <v>85</v>
      </c>
      <c r="F60" s="26"/>
      <c r="G60" s="22"/>
      <c r="H60" s="23">
        <v>16.100000000000001</v>
      </c>
      <c r="I60" s="28" t="s">
        <v>41</v>
      </c>
      <c r="J60" s="32" t="s">
        <v>46</v>
      </c>
    </row>
    <row r="61" spans="1:10" s="6" customFormat="1" ht="15" customHeight="1" x14ac:dyDescent="0.2">
      <c r="A61" s="19"/>
      <c r="B61" s="21"/>
      <c r="C61" s="21"/>
      <c r="D61" s="25"/>
      <c r="E61" s="51" t="s">
        <v>86</v>
      </c>
      <c r="F61" s="26"/>
      <c r="G61" s="22"/>
      <c r="H61" s="23">
        <v>16</v>
      </c>
      <c r="I61" s="28" t="s">
        <v>24</v>
      </c>
      <c r="J61" s="32" t="s">
        <v>46</v>
      </c>
    </row>
    <row r="62" spans="1:10" s="6" customFormat="1" ht="15" customHeight="1" x14ac:dyDescent="0.2">
      <c r="A62" s="19"/>
      <c r="B62" s="21"/>
      <c r="C62" s="21"/>
      <c r="D62" s="25"/>
      <c r="E62" s="51" t="s">
        <v>87</v>
      </c>
      <c r="F62" s="26"/>
      <c r="G62" s="22"/>
      <c r="H62" s="23">
        <v>20.3</v>
      </c>
      <c r="I62" s="28" t="s">
        <v>38</v>
      </c>
      <c r="J62" s="32" t="s">
        <v>46</v>
      </c>
    </row>
    <row r="63" spans="1:10" s="6" customFormat="1" ht="15" customHeight="1" x14ac:dyDescent="0.2">
      <c r="A63" s="19"/>
      <c r="B63" s="21"/>
      <c r="C63" s="21"/>
      <c r="D63" s="25"/>
      <c r="E63" s="51" t="s">
        <v>88</v>
      </c>
      <c r="F63" s="26"/>
      <c r="G63" s="22"/>
      <c r="H63" s="23">
        <v>11.9</v>
      </c>
      <c r="I63" s="28" t="s">
        <v>41</v>
      </c>
      <c r="J63" s="32" t="s">
        <v>11</v>
      </c>
    </row>
    <row r="64" spans="1:10" s="6" customFormat="1" ht="15" customHeight="1" x14ac:dyDescent="0.45">
      <c r="A64" s="19"/>
      <c r="B64" s="21"/>
      <c r="C64" s="21" t="s">
        <v>89</v>
      </c>
      <c r="D64" s="25"/>
      <c r="E64" s="26"/>
      <c r="F64" s="26"/>
      <c r="G64" s="22"/>
      <c r="H64" s="23">
        <f>SUM(H65:H75)</f>
        <v>1048.2</v>
      </c>
      <c r="I64" s="28"/>
      <c r="J64" s="28"/>
    </row>
    <row r="65" spans="1:10" s="6" customFormat="1" ht="15" customHeight="1" x14ac:dyDescent="0.45">
      <c r="A65" s="19"/>
      <c r="B65" s="21"/>
      <c r="C65" s="21"/>
      <c r="D65" s="25"/>
      <c r="E65" s="26" t="s">
        <v>90</v>
      </c>
      <c r="F65" s="26"/>
      <c r="G65" s="22"/>
      <c r="H65" s="27">
        <v>64.3</v>
      </c>
      <c r="I65" s="28" t="s">
        <v>80</v>
      </c>
      <c r="J65" s="28" t="s">
        <v>11</v>
      </c>
    </row>
    <row r="66" spans="1:10" s="6" customFormat="1" ht="15" customHeight="1" x14ac:dyDescent="0.45">
      <c r="A66" s="19"/>
      <c r="B66" s="21"/>
      <c r="C66" s="21"/>
      <c r="D66" s="25"/>
      <c r="E66" s="26" t="s">
        <v>91</v>
      </c>
      <c r="F66" s="26"/>
      <c r="G66" s="22"/>
      <c r="H66" s="27">
        <v>19</v>
      </c>
      <c r="I66" s="28" t="s">
        <v>80</v>
      </c>
      <c r="J66" s="28" t="s">
        <v>11</v>
      </c>
    </row>
    <row r="67" spans="1:10" s="6" customFormat="1" ht="15" customHeight="1" x14ac:dyDescent="0.45">
      <c r="A67" s="19"/>
      <c r="B67" s="21"/>
      <c r="C67" s="21"/>
      <c r="D67" s="25"/>
      <c r="E67" s="26" t="s">
        <v>92</v>
      </c>
      <c r="F67" s="26"/>
      <c r="G67" s="22"/>
      <c r="H67" s="27">
        <v>18.2</v>
      </c>
      <c r="I67" s="28" t="s">
        <v>80</v>
      </c>
      <c r="J67" s="28" t="s">
        <v>11</v>
      </c>
    </row>
    <row r="68" spans="1:10" s="6" customFormat="1" ht="15" customHeight="1" x14ac:dyDescent="0.45">
      <c r="A68" s="19"/>
      <c r="B68" s="21"/>
      <c r="C68" s="21"/>
      <c r="D68" s="25"/>
      <c r="E68" s="26" t="s">
        <v>93</v>
      </c>
      <c r="F68" s="26"/>
      <c r="G68" s="22"/>
      <c r="H68" s="27">
        <v>3.7</v>
      </c>
      <c r="I68" s="28" t="s">
        <v>80</v>
      </c>
      <c r="J68" s="28" t="s">
        <v>11</v>
      </c>
    </row>
    <row r="69" spans="1:10" s="6" customFormat="1" ht="15" customHeight="1" x14ac:dyDescent="0.45">
      <c r="A69" s="19"/>
      <c r="B69" s="21"/>
      <c r="C69" s="21"/>
      <c r="D69" s="25"/>
      <c r="E69" s="26" t="s">
        <v>94</v>
      </c>
      <c r="F69" s="26"/>
      <c r="G69" s="22"/>
      <c r="H69" s="27">
        <v>189.9</v>
      </c>
      <c r="I69" s="28" t="s">
        <v>80</v>
      </c>
      <c r="J69" s="28" t="s">
        <v>11</v>
      </c>
    </row>
    <row r="70" spans="1:10" s="6" customFormat="1" ht="15" customHeight="1" x14ac:dyDescent="0.45">
      <c r="A70" s="19"/>
      <c r="B70" s="21"/>
      <c r="C70" s="21"/>
      <c r="D70" s="25"/>
      <c r="E70" s="26" t="s">
        <v>95</v>
      </c>
      <c r="F70" s="26"/>
      <c r="G70" s="22"/>
      <c r="H70" s="27">
        <v>87.3</v>
      </c>
      <c r="I70" s="28" t="s">
        <v>80</v>
      </c>
      <c r="J70" s="28" t="s">
        <v>11</v>
      </c>
    </row>
    <row r="71" spans="1:10" s="6" customFormat="1" ht="15" customHeight="1" x14ac:dyDescent="0.45">
      <c r="A71" s="19"/>
      <c r="B71" s="21"/>
      <c r="C71" s="21"/>
      <c r="D71" s="25"/>
      <c r="E71" s="26" t="s">
        <v>96</v>
      </c>
      <c r="F71" s="26"/>
      <c r="G71" s="22"/>
      <c r="H71" s="27">
        <v>198.1</v>
      </c>
      <c r="I71" s="28" t="s">
        <v>97</v>
      </c>
      <c r="J71" s="28" t="s">
        <v>11</v>
      </c>
    </row>
    <row r="72" spans="1:10" s="6" customFormat="1" ht="15" customHeight="1" x14ac:dyDescent="0.45">
      <c r="A72" s="19"/>
      <c r="B72" s="21"/>
      <c r="C72" s="21"/>
      <c r="D72" s="25"/>
      <c r="E72" s="26" t="s">
        <v>98</v>
      </c>
      <c r="F72" s="26"/>
      <c r="G72" s="22"/>
      <c r="H72" s="27">
        <v>229.4</v>
      </c>
      <c r="I72" s="28" t="s">
        <v>48</v>
      </c>
      <c r="J72" s="28" t="s">
        <v>11</v>
      </c>
    </row>
    <row r="73" spans="1:10" s="6" customFormat="1" ht="15" customHeight="1" x14ac:dyDescent="0.45">
      <c r="A73" s="19"/>
      <c r="B73" s="21"/>
      <c r="C73" s="21"/>
      <c r="D73" s="25"/>
      <c r="E73" s="26" t="s">
        <v>99</v>
      </c>
      <c r="F73" s="26"/>
      <c r="G73" s="22"/>
      <c r="H73" s="27">
        <v>11.7</v>
      </c>
      <c r="I73" s="28" t="s">
        <v>80</v>
      </c>
      <c r="J73" s="28" t="s">
        <v>11</v>
      </c>
    </row>
    <row r="74" spans="1:10" s="6" customFormat="1" ht="15" customHeight="1" x14ac:dyDescent="0.45">
      <c r="A74" s="19"/>
      <c r="B74" s="21"/>
      <c r="C74" s="21"/>
      <c r="D74" s="25"/>
      <c r="E74" s="26" t="s">
        <v>100</v>
      </c>
      <c r="F74" s="26"/>
      <c r="G74" s="22"/>
      <c r="H74" s="27">
        <v>59.8</v>
      </c>
      <c r="I74" s="28" t="s">
        <v>101</v>
      </c>
      <c r="J74" s="28" t="s">
        <v>11</v>
      </c>
    </row>
    <row r="75" spans="1:10" s="6" customFormat="1" ht="15" customHeight="1" x14ac:dyDescent="0.2">
      <c r="A75" s="19"/>
      <c r="B75" s="21"/>
      <c r="C75" s="21"/>
      <c r="D75" s="25"/>
      <c r="E75" s="52" t="s">
        <v>102</v>
      </c>
      <c r="F75" s="26"/>
      <c r="G75" s="22"/>
      <c r="H75" s="27">
        <v>166.8</v>
      </c>
      <c r="I75" s="28" t="s">
        <v>80</v>
      </c>
      <c r="J75" s="32" t="s">
        <v>11</v>
      </c>
    </row>
    <row r="76" spans="1:10" s="6" customFormat="1" ht="15" customHeight="1" x14ac:dyDescent="0.45">
      <c r="A76" s="19"/>
      <c r="B76" s="21"/>
      <c r="C76" s="20" t="s">
        <v>103</v>
      </c>
      <c r="D76" s="20"/>
      <c r="E76" s="20"/>
      <c r="F76" s="20"/>
      <c r="G76" s="22"/>
      <c r="H76" s="23">
        <f>SUM(H77:H78)</f>
        <v>342.7</v>
      </c>
      <c r="I76" s="28"/>
      <c r="J76" s="28"/>
    </row>
    <row r="77" spans="1:10" s="6" customFormat="1" ht="15" customHeight="1" x14ac:dyDescent="0.45">
      <c r="A77" s="19"/>
      <c r="B77" s="21"/>
      <c r="C77" s="21"/>
      <c r="D77" s="25"/>
      <c r="E77" s="26" t="s">
        <v>104</v>
      </c>
      <c r="F77" s="26"/>
      <c r="G77" s="22"/>
      <c r="H77" s="27">
        <v>335.4</v>
      </c>
      <c r="I77" s="28" t="s">
        <v>10</v>
      </c>
      <c r="J77" s="28" t="s">
        <v>46</v>
      </c>
    </row>
    <row r="78" spans="1:10" s="6" customFormat="1" ht="15" customHeight="1" x14ac:dyDescent="0.45">
      <c r="A78" s="19"/>
      <c r="B78" s="21"/>
      <c r="C78" s="21"/>
      <c r="D78" s="25"/>
      <c r="E78" s="26" t="s">
        <v>105</v>
      </c>
      <c r="F78" s="26"/>
      <c r="G78" s="22"/>
      <c r="H78" s="27">
        <v>7.3</v>
      </c>
      <c r="I78" s="28" t="s">
        <v>41</v>
      </c>
      <c r="J78" s="28" t="s">
        <v>11</v>
      </c>
    </row>
    <row r="79" spans="1:10" s="6" customFormat="1" ht="15" customHeight="1" x14ac:dyDescent="0.45">
      <c r="A79" s="19"/>
      <c r="B79" s="21"/>
      <c r="C79" s="21" t="s">
        <v>106</v>
      </c>
      <c r="D79" s="21"/>
      <c r="E79" s="22"/>
      <c r="F79" s="22"/>
      <c r="G79" s="22"/>
      <c r="H79" s="23">
        <f>SUM(H80:H91)</f>
        <v>371.3</v>
      </c>
      <c r="I79" s="28"/>
      <c r="J79" s="28"/>
    </row>
    <row r="80" spans="1:10" s="6" customFormat="1" ht="15" customHeight="1" x14ac:dyDescent="0.45">
      <c r="A80" s="19"/>
      <c r="B80" s="21"/>
      <c r="C80" s="21"/>
      <c r="D80" s="21"/>
      <c r="E80" s="22" t="s">
        <v>107</v>
      </c>
      <c r="F80" s="22"/>
      <c r="G80" s="22"/>
      <c r="H80" s="23">
        <v>4.4000000000000004</v>
      </c>
      <c r="I80" s="28" t="s">
        <v>27</v>
      </c>
      <c r="J80" s="28" t="s">
        <v>108</v>
      </c>
    </row>
    <row r="81" spans="1:10" s="6" customFormat="1" ht="15" customHeight="1" x14ac:dyDescent="0.45">
      <c r="A81" s="19"/>
      <c r="B81" s="21"/>
      <c r="C81" s="21"/>
      <c r="D81" s="25"/>
      <c r="E81" s="26" t="s">
        <v>109</v>
      </c>
      <c r="F81" s="26"/>
      <c r="G81" s="22"/>
      <c r="H81" s="27">
        <v>79.5</v>
      </c>
      <c r="I81" s="28" t="s">
        <v>10</v>
      </c>
      <c r="J81" s="28" t="s">
        <v>14</v>
      </c>
    </row>
    <row r="82" spans="1:10" s="6" customFormat="1" ht="15" customHeight="1" x14ac:dyDescent="0.45">
      <c r="A82" s="19"/>
      <c r="B82" s="21"/>
      <c r="C82" s="21"/>
      <c r="D82" s="25"/>
      <c r="E82" s="26" t="s">
        <v>110</v>
      </c>
      <c r="F82" s="26"/>
      <c r="G82" s="22"/>
      <c r="H82" s="27">
        <v>32.9</v>
      </c>
      <c r="I82" s="28" t="s">
        <v>111</v>
      </c>
      <c r="J82" s="28" t="s">
        <v>14</v>
      </c>
    </row>
    <row r="83" spans="1:10" s="6" customFormat="1" ht="15" customHeight="1" x14ac:dyDescent="0.45">
      <c r="A83" s="19"/>
      <c r="B83" s="21"/>
      <c r="C83" s="21"/>
      <c r="D83" s="25"/>
      <c r="E83" s="26" t="s">
        <v>112</v>
      </c>
      <c r="F83" s="26"/>
      <c r="G83" s="22"/>
      <c r="H83" s="27">
        <v>5.6</v>
      </c>
      <c r="I83" s="28" t="s">
        <v>10</v>
      </c>
      <c r="J83" s="28" t="s">
        <v>14</v>
      </c>
    </row>
    <row r="84" spans="1:10" s="6" customFormat="1" ht="15" customHeight="1" x14ac:dyDescent="0.45">
      <c r="A84" s="19"/>
      <c r="B84" s="21"/>
      <c r="C84" s="21"/>
      <c r="D84" s="25"/>
      <c r="E84" s="26" t="s">
        <v>113</v>
      </c>
      <c r="F84" s="26"/>
      <c r="G84" s="22"/>
      <c r="H84" s="27">
        <v>2.5</v>
      </c>
      <c r="I84" s="28" t="s">
        <v>10</v>
      </c>
      <c r="J84" s="28" t="s">
        <v>14</v>
      </c>
    </row>
    <row r="85" spans="1:10" s="6" customFormat="1" ht="15" customHeight="1" x14ac:dyDescent="0.45">
      <c r="A85" s="19"/>
      <c r="B85" s="21"/>
      <c r="C85" s="21"/>
      <c r="D85" s="25"/>
      <c r="E85" s="26" t="s">
        <v>114</v>
      </c>
      <c r="F85" s="26"/>
      <c r="G85" s="22"/>
      <c r="H85" s="27">
        <v>3.4</v>
      </c>
      <c r="I85" s="28" t="s">
        <v>10</v>
      </c>
      <c r="J85" s="28" t="s">
        <v>14</v>
      </c>
    </row>
    <row r="86" spans="1:10" s="6" customFormat="1" ht="15" customHeight="1" x14ac:dyDescent="0.45">
      <c r="A86" s="19"/>
      <c r="B86" s="21"/>
      <c r="C86" s="21"/>
      <c r="D86" s="25"/>
      <c r="E86" s="26" t="s">
        <v>115</v>
      </c>
      <c r="F86" s="26"/>
      <c r="G86" s="22"/>
      <c r="H86" s="27">
        <v>40.9</v>
      </c>
      <c r="I86" s="28" t="s">
        <v>10</v>
      </c>
      <c r="J86" s="28" t="s">
        <v>14</v>
      </c>
    </row>
    <row r="87" spans="1:10" s="6" customFormat="1" ht="15" customHeight="1" x14ac:dyDescent="0.45">
      <c r="A87" s="19"/>
      <c r="B87" s="21"/>
      <c r="C87" s="21"/>
      <c r="D87" s="25"/>
      <c r="E87" s="26" t="s">
        <v>116</v>
      </c>
      <c r="F87" s="26"/>
      <c r="G87" s="22"/>
      <c r="H87" s="27">
        <v>4.7</v>
      </c>
      <c r="I87" s="28" t="s">
        <v>80</v>
      </c>
      <c r="J87" s="28" t="s">
        <v>11</v>
      </c>
    </row>
    <row r="88" spans="1:10" s="6" customFormat="1" ht="15" customHeight="1" x14ac:dyDescent="0.15">
      <c r="A88" s="19"/>
      <c r="B88" s="21"/>
      <c r="C88" s="21"/>
      <c r="D88" s="25"/>
      <c r="E88" s="26" t="s">
        <v>117</v>
      </c>
      <c r="F88" s="26"/>
      <c r="G88" s="22"/>
      <c r="H88" s="27">
        <v>127.8</v>
      </c>
      <c r="I88" s="53" t="s">
        <v>118</v>
      </c>
      <c r="J88" s="28" t="s">
        <v>14</v>
      </c>
    </row>
    <row r="89" spans="1:10" s="6" customFormat="1" ht="15" customHeight="1" x14ac:dyDescent="0.45">
      <c r="A89" s="19"/>
      <c r="B89" s="21"/>
      <c r="C89" s="21"/>
      <c r="D89" s="25"/>
      <c r="E89" s="26" t="s">
        <v>119</v>
      </c>
      <c r="F89" s="26"/>
      <c r="G89" s="22"/>
      <c r="H89" s="27">
        <v>6.3</v>
      </c>
      <c r="I89" s="54" t="s">
        <v>55</v>
      </c>
      <c r="J89" s="28" t="s">
        <v>11</v>
      </c>
    </row>
    <row r="90" spans="1:10" s="6" customFormat="1" ht="15" customHeight="1" x14ac:dyDescent="0.2">
      <c r="A90" s="19"/>
      <c r="B90" s="21"/>
      <c r="C90" s="21"/>
      <c r="D90" s="25"/>
      <c r="E90" s="33" t="s">
        <v>120</v>
      </c>
      <c r="F90" s="26"/>
      <c r="G90" s="22"/>
      <c r="H90" s="27">
        <v>45.1</v>
      </c>
      <c r="I90" s="53" t="s">
        <v>118</v>
      </c>
      <c r="J90" s="32" t="s">
        <v>14</v>
      </c>
    </row>
    <row r="91" spans="1:10" s="6" customFormat="1" ht="15" customHeight="1" x14ac:dyDescent="0.2">
      <c r="A91" s="19"/>
      <c r="B91" s="21"/>
      <c r="C91" s="21"/>
      <c r="D91" s="25"/>
      <c r="E91" s="33" t="s">
        <v>121</v>
      </c>
      <c r="F91" s="26"/>
      <c r="G91" s="22"/>
      <c r="H91" s="27">
        <v>18.2</v>
      </c>
      <c r="I91" s="53" t="s">
        <v>10</v>
      </c>
      <c r="J91" s="32" t="s">
        <v>11</v>
      </c>
    </row>
    <row r="92" spans="1:10" s="6" customFormat="1" ht="15" customHeight="1" x14ac:dyDescent="0.45">
      <c r="A92" s="19"/>
      <c r="B92" s="21"/>
      <c r="C92" s="20" t="s">
        <v>122</v>
      </c>
      <c r="D92" s="20"/>
      <c r="E92" s="20"/>
      <c r="F92" s="20"/>
      <c r="G92" s="22"/>
      <c r="H92" s="23">
        <f>SUM(H93:H100)</f>
        <v>336.29999999999995</v>
      </c>
      <c r="I92" s="54"/>
      <c r="J92" s="28"/>
    </row>
    <row r="93" spans="1:10" s="6" customFormat="1" ht="15" customHeight="1" x14ac:dyDescent="0.45">
      <c r="A93" s="19"/>
      <c r="B93" s="21"/>
      <c r="C93" s="21"/>
      <c r="D93" s="25"/>
      <c r="E93" s="26" t="s">
        <v>123</v>
      </c>
      <c r="F93" s="26"/>
      <c r="G93" s="22"/>
      <c r="H93" s="27">
        <v>2.8</v>
      </c>
      <c r="I93" s="54" t="s">
        <v>10</v>
      </c>
      <c r="J93" s="28" t="s">
        <v>39</v>
      </c>
    </row>
    <row r="94" spans="1:10" s="6" customFormat="1" ht="15" customHeight="1" x14ac:dyDescent="0.45">
      <c r="A94" s="19"/>
      <c r="B94" s="21"/>
      <c r="C94" s="21"/>
      <c r="D94" s="25"/>
      <c r="E94" s="26" t="s">
        <v>124</v>
      </c>
      <c r="F94" s="26"/>
      <c r="G94" s="22"/>
      <c r="H94" s="27">
        <v>5</v>
      </c>
      <c r="I94" s="54" t="s">
        <v>10</v>
      </c>
      <c r="J94" s="28" t="s">
        <v>11</v>
      </c>
    </row>
    <row r="95" spans="1:10" s="6" customFormat="1" ht="15" customHeight="1" x14ac:dyDescent="0.15">
      <c r="A95" s="19"/>
      <c r="B95" s="21"/>
      <c r="C95" s="21"/>
      <c r="D95" s="25"/>
      <c r="E95" s="26" t="s">
        <v>125</v>
      </c>
      <c r="F95" s="26"/>
      <c r="G95" s="22"/>
      <c r="H95" s="27">
        <v>4.5999999999999996</v>
      </c>
      <c r="I95" s="53" t="s">
        <v>126</v>
      </c>
      <c r="J95" s="28" t="s">
        <v>11</v>
      </c>
    </row>
    <row r="96" spans="1:10" s="6" customFormat="1" ht="15" customHeight="1" x14ac:dyDescent="0.45">
      <c r="A96" s="19"/>
      <c r="B96" s="21"/>
      <c r="C96" s="21"/>
      <c r="D96" s="25"/>
      <c r="E96" s="26" t="s">
        <v>127</v>
      </c>
      <c r="F96" s="26"/>
      <c r="G96" s="22"/>
      <c r="H96" s="27">
        <v>1.2</v>
      </c>
      <c r="I96" s="54" t="s">
        <v>10</v>
      </c>
      <c r="J96" s="28" t="s">
        <v>11</v>
      </c>
    </row>
    <row r="97" spans="1:10" s="6" customFormat="1" ht="15" customHeight="1" x14ac:dyDescent="0.15">
      <c r="A97" s="19"/>
      <c r="B97" s="21"/>
      <c r="C97" s="21"/>
      <c r="D97" s="25"/>
      <c r="E97" s="26" t="s">
        <v>128</v>
      </c>
      <c r="F97" s="26"/>
      <c r="G97" s="22"/>
      <c r="H97" s="27">
        <v>3.1</v>
      </c>
      <c r="I97" s="53" t="s">
        <v>126</v>
      </c>
      <c r="J97" s="28" t="s">
        <v>11</v>
      </c>
    </row>
    <row r="98" spans="1:10" s="6" customFormat="1" ht="15" customHeight="1" x14ac:dyDescent="0.45">
      <c r="A98" s="19"/>
      <c r="B98" s="21"/>
      <c r="C98" s="21"/>
      <c r="D98" s="25"/>
      <c r="E98" s="26" t="s">
        <v>129</v>
      </c>
      <c r="F98" s="26"/>
      <c r="G98" s="22"/>
      <c r="H98" s="27">
        <v>10.5</v>
      </c>
      <c r="I98" s="28" t="s">
        <v>27</v>
      </c>
      <c r="J98" s="28" t="s">
        <v>11</v>
      </c>
    </row>
    <row r="99" spans="1:10" s="6" customFormat="1" ht="15" customHeight="1" x14ac:dyDescent="0.45">
      <c r="A99" s="19"/>
      <c r="B99" s="21"/>
      <c r="C99" s="21"/>
      <c r="D99" s="25"/>
      <c r="E99" s="26" t="s">
        <v>130</v>
      </c>
      <c r="F99" s="26"/>
      <c r="G99" s="22"/>
      <c r="H99" s="27">
        <v>302.7</v>
      </c>
      <c r="I99" s="28" t="s">
        <v>52</v>
      </c>
      <c r="J99" s="28" t="s">
        <v>11</v>
      </c>
    </row>
    <row r="100" spans="1:10" s="6" customFormat="1" ht="15" customHeight="1" x14ac:dyDescent="0.45">
      <c r="A100" s="19"/>
      <c r="B100" s="21"/>
      <c r="C100" s="21"/>
      <c r="D100" s="25"/>
      <c r="E100" s="26" t="s">
        <v>131</v>
      </c>
      <c r="F100" s="26"/>
      <c r="G100" s="22"/>
      <c r="H100" s="27">
        <v>6.4</v>
      </c>
      <c r="I100" s="28" t="s">
        <v>10</v>
      </c>
      <c r="J100" s="28" t="s">
        <v>39</v>
      </c>
    </row>
    <row r="101" spans="1:10" s="6" customFormat="1" ht="15" customHeight="1" x14ac:dyDescent="0.45">
      <c r="A101" s="19"/>
      <c r="B101" s="21"/>
      <c r="C101" s="21" t="s">
        <v>132</v>
      </c>
      <c r="D101" s="21"/>
      <c r="E101" s="22"/>
      <c r="F101" s="22"/>
      <c r="G101" s="22"/>
      <c r="H101" s="23">
        <f>SUM(H102)</f>
        <v>90.6</v>
      </c>
      <c r="I101" s="28"/>
      <c r="J101" s="28"/>
    </row>
    <row r="102" spans="1:10" s="6" customFormat="1" ht="15" customHeight="1" x14ac:dyDescent="0.45">
      <c r="A102" s="19"/>
      <c r="B102" s="21"/>
      <c r="C102" s="21"/>
      <c r="D102" s="25"/>
      <c r="E102" s="26" t="s">
        <v>133</v>
      </c>
      <c r="F102" s="26"/>
      <c r="G102" s="22"/>
      <c r="H102" s="23">
        <v>90.6</v>
      </c>
      <c r="I102" s="28" t="s">
        <v>10</v>
      </c>
      <c r="J102" s="28" t="s">
        <v>14</v>
      </c>
    </row>
    <row r="103" spans="1:10" s="6" customFormat="1" ht="15" customHeight="1" x14ac:dyDescent="0.45">
      <c r="A103" s="19"/>
      <c r="B103" s="21"/>
      <c r="C103" s="21" t="s">
        <v>134</v>
      </c>
      <c r="D103" s="21"/>
      <c r="E103" s="22"/>
      <c r="F103" s="22"/>
      <c r="G103" s="22"/>
      <c r="H103" s="23">
        <f>SUM(H104:H105,H107:H111)</f>
        <v>106.40000000000002</v>
      </c>
      <c r="I103" s="28"/>
      <c r="J103" s="28"/>
    </row>
    <row r="104" spans="1:10" s="6" customFormat="1" ht="15" customHeight="1" x14ac:dyDescent="0.45">
      <c r="A104" s="19"/>
      <c r="B104" s="21"/>
      <c r="C104" s="21"/>
      <c r="D104" s="25"/>
      <c r="E104" s="26" t="s">
        <v>135</v>
      </c>
      <c r="F104" s="26"/>
      <c r="G104" s="22"/>
      <c r="H104" s="27">
        <v>28.8</v>
      </c>
      <c r="I104" s="28" t="s">
        <v>27</v>
      </c>
      <c r="J104" s="28" t="s">
        <v>11</v>
      </c>
    </row>
    <row r="105" spans="1:10" s="6" customFormat="1" ht="15" customHeight="1" x14ac:dyDescent="0.45">
      <c r="A105" s="19"/>
      <c r="B105" s="21"/>
      <c r="C105" s="21"/>
      <c r="D105" s="25"/>
      <c r="E105" s="26" t="s">
        <v>136</v>
      </c>
      <c r="F105" s="26"/>
      <c r="G105" s="22"/>
      <c r="H105" s="27">
        <v>22.6</v>
      </c>
      <c r="I105" s="28" t="s">
        <v>10</v>
      </c>
      <c r="J105" s="28" t="s">
        <v>11</v>
      </c>
    </row>
    <row r="106" spans="1:10" s="6" customFormat="1" ht="15" customHeight="1" x14ac:dyDescent="0.45">
      <c r="A106" s="39"/>
      <c r="B106" s="40"/>
      <c r="C106" s="40"/>
      <c r="D106" s="41"/>
      <c r="E106" s="42" t="s">
        <v>137</v>
      </c>
      <c r="F106" s="42"/>
      <c r="G106" s="43"/>
      <c r="H106" s="44">
        <f>H107+H108+H109</f>
        <v>45.2</v>
      </c>
      <c r="I106" s="55" t="s">
        <v>138</v>
      </c>
      <c r="J106" s="10" t="s">
        <v>11</v>
      </c>
    </row>
    <row r="107" spans="1:10" s="6" customFormat="1" ht="15" customHeight="1" x14ac:dyDescent="0.45">
      <c r="A107" s="45"/>
      <c r="B107" s="14"/>
      <c r="C107" s="14"/>
      <c r="D107" s="46"/>
      <c r="E107" s="48"/>
      <c r="F107" s="48"/>
      <c r="G107" s="15" t="s">
        <v>139</v>
      </c>
      <c r="H107" s="49">
        <v>2.7</v>
      </c>
      <c r="I107" s="56" t="s">
        <v>41</v>
      </c>
      <c r="J107" s="4" t="s">
        <v>11</v>
      </c>
    </row>
    <row r="108" spans="1:10" s="6" customFormat="1" ht="15" customHeight="1" x14ac:dyDescent="0.45">
      <c r="A108" s="19"/>
      <c r="B108" s="21"/>
      <c r="C108" s="21"/>
      <c r="D108" s="25"/>
      <c r="E108" s="26"/>
      <c r="F108" s="26"/>
      <c r="G108" s="22" t="s">
        <v>140</v>
      </c>
      <c r="H108" s="27">
        <v>21.2</v>
      </c>
      <c r="I108" s="57" t="s">
        <v>27</v>
      </c>
      <c r="J108" s="28" t="s">
        <v>11</v>
      </c>
    </row>
    <row r="109" spans="1:10" s="6" customFormat="1" ht="15" customHeight="1" x14ac:dyDescent="0.45">
      <c r="A109" s="19"/>
      <c r="B109" s="21"/>
      <c r="C109" s="21"/>
      <c r="D109" s="25"/>
      <c r="E109" s="26"/>
      <c r="F109" s="26"/>
      <c r="G109" s="22" t="s">
        <v>141</v>
      </c>
      <c r="H109" s="27">
        <v>21.3</v>
      </c>
      <c r="I109" s="57" t="s">
        <v>27</v>
      </c>
      <c r="J109" s="28" t="s">
        <v>11</v>
      </c>
    </row>
    <row r="110" spans="1:10" s="6" customFormat="1" ht="15" customHeight="1" x14ac:dyDescent="0.45">
      <c r="A110" s="19"/>
      <c r="B110" s="21"/>
      <c r="C110" s="21"/>
      <c r="D110" s="25"/>
      <c r="E110" s="26" t="s">
        <v>142</v>
      </c>
      <c r="F110" s="26"/>
      <c r="G110" s="22"/>
      <c r="H110" s="27">
        <v>4.9000000000000004</v>
      </c>
      <c r="I110" s="28" t="s">
        <v>52</v>
      </c>
      <c r="J110" s="28" t="s">
        <v>11</v>
      </c>
    </row>
    <row r="111" spans="1:10" s="6" customFormat="1" ht="15" customHeight="1" x14ac:dyDescent="0.2">
      <c r="A111" s="19"/>
      <c r="B111" s="21"/>
      <c r="C111" s="21"/>
      <c r="D111" s="25"/>
      <c r="E111" s="33" t="s">
        <v>143</v>
      </c>
      <c r="F111" s="26"/>
      <c r="G111" s="22"/>
      <c r="H111" s="27">
        <v>4.9000000000000004</v>
      </c>
      <c r="I111" s="28" t="s">
        <v>27</v>
      </c>
      <c r="J111" s="32" t="s">
        <v>11</v>
      </c>
    </row>
    <row r="112" spans="1:10" s="6" customFormat="1" ht="15" customHeight="1" x14ac:dyDescent="0.45">
      <c r="A112" s="19"/>
      <c r="B112" s="21"/>
      <c r="C112" s="21" t="s">
        <v>144</v>
      </c>
      <c r="D112" s="21"/>
      <c r="E112" s="22"/>
      <c r="F112" s="22"/>
      <c r="G112" s="22"/>
      <c r="H112" s="23">
        <f>SUM(H113:H118)</f>
        <v>722.3</v>
      </c>
      <c r="I112" s="28"/>
      <c r="J112" s="28"/>
    </row>
    <row r="113" spans="1:10" s="6" customFormat="1" ht="15" customHeight="1" x14ac:dyDescent="0.45">
      <c r="A113" s="19"/>
      <c r="B113" s="21"/>
      <c r="C113" s="21"/>
      <c r="D113" s="25"/>
      <c r="E113" s="26" t="s">
        <v>145</v>
      </c>
      <c r="F113" s="26"/>
      <c r="G113" s="22"/>
      <c r="H113" s="27">
        <v>70.5</v>
      </c>
      <c r="I113" s="28" t="s">
        <v>10</v>
      </c>
      <c r="J113" s="28" t="s">
        <v>11</v>
      </c>
    </row>
    <row r="114" spans="1:10" s="6" customFormat="1" ht="15" customHeight="1" x14ac:dyDescent="0.45">
      <c r="A114" s="19"/>
      <c r="B114" s="21"/>
      <c r="C114" s="21"/>
      <c r="D114" s="25"/>
      <c r="E114" s="26" t="s">
        <v>146</v>
      </c>
      <c r="F114" s="26"/>
      <c r="G114" s="22"/>
      <c r="H114" s="27">
        <v>409</v>
      </c>
      <c r="I114" s="28" t="s">
        <v>10</v>
      </c>
      <c r="J114" s="28" t="s">
        <v>11</v>
      </c>
    </row>
    <row r="115" spans="1:10" s="6" customFormat="1" ht="15" customHeight="1" x14ac:dyDescent="0.45">
      <c r="A115" s="19"/>
      <c r="B115" s="21"/>
      <c r="C115" s="21"/>
      <c r="D115" s="25"/>
      <c r="E115" s="26" t="s">
        <v>147</v>
      </c>
      <c r="F115" s="26"/>
      <c r="G115" s="22"/>
      <c r="H115" s="27">
        <v>64.3</v>
      </c>
      <c r="I115" s="28" t="s">
        <v>10</v>
      </c>
      <c r="J115" s="28" t="s">
        <v>11</v>
      </c>
    </row>
    <row r="116" spans="1:10" s="6" customFormat="1" ht="15" customHeight="1" x14ac:dyDescent="0.45">
      <c r="A116" s="19"/>
      <c r="B116" s="21"/>
      <c r="C116" s="21"/>
      <c r="D116" s="25"/>
      <c r="E116" s="26" t="s">
        <v>148</v>
      </c>
      <c r="F116" s="26"/>
      <c r="G116" s="22"/>
      <c r="H116" s="27">
        <v>45.7</v>
      </c>
      <c r="I116" s="28" t="s">
        <v>10</v>
      </c>
      <c r="J116" s="28" t="s">
        <v>11</v>
      </c>
    </row>
    <row r="117" spans="1:10" s="6" customFormat="1" ht="15" customHeight="1" x14ac:dyDescent="0.45">
      <c r="A117" s="19"/>
      <c r="B117" s="21"/>
      <c r="C117" s="21"/>
      <c r="D117" s="25"/>
      <c r="E117" s="26" t="s">
        <v>149</v>
      </c>
      <c r="F117" s="26"/>
      <c r="G117" s="22"/>
      <c r="H117" s="27">
        <v>93.9</v>
      </c>
      <c r="I117" s="28" t="s">
        <v>111</v>
      </c>
      <c r="J117" s="28" t="s">
        <v>11</v>
      </c>
    </row>
    <row r="118" spans="1:10" s="6" customFormat="1" ht="15" customHeight="1" x14ac:dyDescent="0.2">
      <c r="A118" s="19"/>
      <c r="B118" s="21"/>
      <c r="C118" s="21"/>
      <c r="D118" s="25"/>
      <c r="E118" s="33" t="s">
        <v>150</v>
      </c>
      <c r="F118" s="26"/>
      <c r="G118" s="22"/>
      <c r="H118" s="27">
        <v>38.9</v>
      </c>
      <c r="I118" s="28" t="s">
        <v>151</v>
      </c>
      <c r="J118" s="32" t="s">
        <v>39</v>
      </c>
    </row>
    <row r="119" spans="1:10" s="6" customFormat="1" ht="15" customHeight="1" x14ac:dyDescent="0.45">
      <c r="A119" s="19"/>
      <c r="B119" s="21"/>
      <c r="C119" s="20" t="s">
        <v>152</v>
      </c>
      <c r="D119" s="20"/>
      <c r="E119" s="20"/>
      <c r="F119" s="20"/>
      <c r="G119" s="22"/>
      <c r="H119" s="23">
        <f>SUM(H120:H122)</f>
        <v>375.2</v>
      </c>
      <c r="I119" s="28"/>
      <c r="J119" s="28"/>
    </row>
    <row r="120" spans="1:10" s="6" customFormat="1" ht="15" customHeight="1" x14ac:dyDescent="0.45">
      <c r="A120" s="19"/>
      <c r="B120" s="21"/>
      <c r="C120" s="21"/>
      <c r="D120" s="25"/>
      <c r="E120" s="26" t="s">
        <v>153</v>
      </c>
      <c r="F120" s="26"/>
      <c r="G120" s="22"/>
      <c r="H120" s="27">
        <v>307</v>
      </c>
      <c r="I120" s="28" t="s">
        <v>154</v>
      </c>
      <c r="J120" s="28" t="s">
        <v>108</v>
      </c>
    </row>
    <row r="121" spans="1:10" s="6" customFormat="1" ht="15" customHeight="1" x14ac:dyDescent="0.45">
      <c r="A121" s="19"/>
      <c r="B121" s="21"/>
      <c r="C121" s="21"/>
      <c r="D121" s="25"/>
      <c r="E121" s="26" t="s">
        <v>155</v>
      </c>
      <c r="F121" s="26"/>
      <c r="G121" s="22"/>
      <c r="H121" s="27">
        <v>9.5</v>
      </c>
      <c r="I121" s="28" t="s">
        <v>156</v>
      </c>
      <c r="J121" s="28" t="s">
        <v>108</v>
      </c>
    </row>
    <row r="122" spans="1:10" s="6" customFormat="1" ht="15" customHeight="1" x14ac:dyDescent="0.45">
      <c r="A122" s="19"/>
      <c r="B122" s="21"/>
      <c r="C122" s="21"/>
      <c r="D122" s="25"/>
      <c r="E122" s="26" t="s">
        <v>157</v>
      </c>
      <c r="F122" s="26"/>
      <c r="G122" s="22"/>
      <c r="H122" s="27">
        <v>58.7</v>
      </c>
      <c r="I122" s="28" t="s">
        <v>154</v>
      </c>
      <c r="J122" s="28" t="s">
        <v>108</v>
      </c>
    </row>
    <row r="123" spans="1:10" s="6" customFormat="1" ht="15" customHeight="1" x14ac:dyDescent="0.45">
      <c r="A123" s="19"/>
      <c r="B123" s="21"/>
      <c r="C123" s="20" t="s">
        <v>158</v>
      </c>
      <c r="D123" s="20"/>
      <c r="E123" s="20"/>
      <c r="F123" s="20"/>
      <c r="G123" s="22"/>
      <c r="H123" s="23">
        <f>SUM(H124:H149)</f>
        <v>2409.9999999999986</v>
      </c>
      <c r="I123" s="28"/>
      <c r="J123" s="28"/>
    </row>
    <row r="124" spans="1:10" s="6" customFormat="1" ht="15" customHeight="1" x14ac:dyDescent="0.45">
      <c r="A124" s="19"/>
      <c r="B124" s="21"/>
      <c r="C124" s="21"/>
      <c r="D124" s="25"/>
      <c r="E124" s="26" t="s">
        <v>159</v>
      </c>
      <c r="F124" s="26"/>
      <c r="G124" s="22"/>
      <c r="H124" s="27">
        <v>349.3</v>
      </c>
      <c r="I124" s="28" t="s">
        <v>160</v>
      </c>
      <c r="J124" s="28" t="s">
        <v>108</v>
      </c>
    </row>
    <row r="125" spans="1:10" s="6" customFormat="1" ht="15" customHeight="1" x14ac:dyDescent="0.45">
      <c r="A125" s="19"/>
      <c r="B125" s="21"/>
      <c r="C125" s="21"/>
      <c r="D125" s="25"/>
      <c r="E125" s="26" t="s">
        <v>161</v>
      </c>
      <c r="F125" s="26"/>
      <c r="G125" s="22"/>
      <c r="H125" s="27">
        <v>3.9</v>
      </c>
      <c r="I125" s="28" t="s">
        <v>162</v>
      </c>
      <c r="J125" s="28" t="s">
        <v>108</v>
      </c>
    </row>
    <row r="126" spans="1:10" s="6" customFormat="1" ht="15" customHeight="1" x14ac:dyDescent="0.45">
      <c r="A126" s="19"/>
      <c r="B126" s="21"/>
      <c r="C126" s="21"/>
      <c r="D126" s="25"/>
      <c r="E126" s="26" t="s">
        <v>163</v>
      </c>
      <c r="F126" s="26"/>
      <c r="G126" s="22"/>
      <c r="H126" s="27">
        <v>196.2</v>
      </c>
      <c r="I126" s="28" t="s">
        <v>10</v>
      </c>
      <c r="J126" s="28" t="s">
        <v>108</v>
      </c>
    </row>
    <row r="127" spans="1:10" s="6" customFormat="1" ht="15" customHeight="1" x14ac:dyDescent="0.45">
      <c r="A127" s="19"/>
      <c r="B127" s="21"/>
      <c r="C127" s="21"/>
      <c r="D127" s="25"/>
      <c r="E127" s="26" t="s">
        <v>164</v>
      </c>
      <c r="F127" s="26"/>
      <c r="G127" s="22"/>
      <c r="H127" s="27">
        <v>114.3</v>
      </c>
      <c r="I127" s="28" t="s">
        <v>165</v>
      </c>
      <c r="J127" s="28" t="s">
        <v>108</v>
      </c>
    </row>
    <row r="128" spans="1:10" s="6" customFormat="1" ht="15" customHeight="1" x14ac:dyDescent="0.45">
      <c r="A128" s="19"/>
      <c r="B128" s="21"/>
      <c r="C128" s="21"/>
      <c r="D128" s="25"/>
      <c r="E128" s="26" t="s">
        <v>166</v>
      </c>
      <c r="F128" s="26"/>
      <c r="G128" s="22"/>
      <c r="H128" s="27">
        <v>50.3</v>
      </c>
      <c r="I128" s="28" t="s">
        <v>10</v>
      </c>
      <c r="J128" s="28" t="s">
        <v>108</v>
      </c>
    </row>
    <row r="129" spans="1:10" s="6" customFormat="1" ht="15" customHeight="1" x14ac:dyDescent="0.45">
      <c r="A129" s="19"/>
      <c r="B129" s="21"/>
      <c r="C129" s="21"/>
      <c r="D129" s="25"/>
      <c r="E129" s="26" t="s">
        <v>167</v>
      </c>
      <c r="F129" s="26"/>
      <c r="G129" s="22"/>
      <c r="H129" s="27">
        <v>44.7</v>
      </c>
      <c r="I129" s="28" t="s">
        <v>10</v>
      </c>
      <c r="J129" s="28" t="s">
        <v>108</v>
      </c>
    </row>
    <row r="130" spans="1:10" s="6" customFormat="1" ht="15" customHeight="1" x14ac:dyDescent="0.45">
      <c r="A130" s="19"/>
      <c r="B130" s="21"/>
      <c r="C130" s="21"/>
      <c r="D130" s="25"/>
      <c r="E130" s="26" t="s">
        <v>168</v>
      </c>
      <c r="F130" s="26"/>
      <c r="G130" s="22"/>
      <c r="H130" s="27">
        <v>137</v>
      </c>
      <c r="I130" s="28" t="s">
        <v>52</v>
      </c>
      <c r="J130" s="18" t="s">
        <v>108</v>
      </c>
    </row>
    <row r="131" spans="1:10" s="6" customFormat="1" ht="15" customHeight="1" x14ac:dyDescent="0.45">
      <c r="A131" s="19"/>
      <c r="B131" s="21"/>
      <c r="C131" s="21"/>
      <c r="D131" s="25"/>
      <c r="E131" s="26" t="s">
        <v>169</v>
      </c>
      <c r="F131" s="26"/>
      <c r="G131" s="22"/>
      <c r="H131" s="27">
        <v>14.3</v>
      </c>
      <c r="I131" s="28" t="s">
        <v>10</v>
      </c>
      <c r="J131" s="18" t="s">
        <v>108</v>
      </c>
    </row>
    <row r="132" spans="1:10" s="6" customFormat="1" ht="15" customHeight="1" x14ac:dyDescent="0.45">
      <c r="A132" s="19"/>
      <c r="B132" s="21"/>
      <c r="C132" s="21"/>
      <c r="D132" s="25"/>
      <c r="E132" s="26" t="s">
        <v>170</v>
      </c>
      <c r="F132" s="26"/>
      <c r="G132" s="22"/>
      <c r="H132" s="27">
        <v>179.2</v>
      </c>
      <c r="I132" s="28" t="s">
        <v>10</v>
      </c>
      <c r="J132" s="18" t="s">
        <v>108</v>
      </c>
    </row>
    <row r="133" spans="1:10" s="6" customFormat="1" ht="15" customHeight="1" x14ac:dyDescent="0.45">
      <c r="A133" s="19"/>
      <c r="B133" s="21"/>
      <c r="C133" s="21"/>
      <c r="D133" s="25"/>
      <c r="E133" s="26" t="s">
        <v>171</v>
      </c>
      <c r="F133" s="26"/>
      <c r="G133" s="22"/>
      <c r="H133" s="27">
        <v>89.8</v>
      </c>
      <c r="I133" s="28" t="s">
        <v>57</v>
      </c>
      <c r="J133" s="18" t="s">
        <v>108</v>
      </c>
    </row>
    <row r="134" spans="1:10" s="6" customFormat="1" ht="15" customHeight="1" x14ac:dyDescent="0.45">
      <c r="A134" s="19"/>
      <c r="B134" s="21"/>
      <c r="C134" s="21"/>
      <c r="D134" s="25"/>
      <c r="E134" s="26" t="s">
        <v>172</v>
      </c>
      <c r="F134" s="26"/>
      <c r="G134" s="22"/>
      <c r="H134" s="27">
        <v>62.6</v>
      </c>
      <c r="I134" s="28" t="s">
        <v>10</v>
      </c>
      <c r="J134" s="18" t="s">
        <v>108</v>
      </c>
    </row>
    <row r="135" spans="1:10" s="6" customFormat="1" ht="15" customHeight="1" x14ac:dyDescent="0.45">
      <c r="A135" s="19"/>
      <c r="B135" s="21"/>
      <c r="C135" s="21"/>
      <c r="D135" s="25"/>
      <c r="E135" s="26" t="s">
        <v>173</v>
      </c>
      <c r="F135" s="26"/>
      <c r="G135" s="22"/>
      <c r="H135" s="27">
        <v>62.6</v>
      </c>
      <c r="I135" s="28" t="s">
        <v>162</v>
      </c>
      <c r="J135" s="18" t="s">
        <v>108</v>
      </c>
    </row>
    <row r="136" spans="1:10" s="6" customFormat="1" ht="15" customHeight="1" x14ac:dyDescent="0.45">
      <c r="A136" s="19"/>
      <c r="B136" s="21"/>
      <c r="C136" s="21"/>
      <c r="D136" s="25"/>
      <c r="E136" s="26" t="s">
        <v>174</v>
      </c>
      <c r="F136" s="26"/>
      <c r="G136" s="22"/>
      <c r="H136" s="27">
        <v>85.9</v>
      </c>
      <c r="I136" s="28" t="s">
        <v>80</v>
      </c>
      <c r="J136" s="18" t="s">
        <v>108</v>
      </c>
    </row>
    <row r="137" spans="1:10" s="6" customFormat="1" ht="15" customHeight="1" x14ac:dyDescent="0.45">
      <c r="A137" s="19"/>
      <c r="B137" s="21"/>
      <c r="C137" s="21"/>
      <c r="D137" s="25"/>
      <c r="E137" s="26" t="s">
        <v>175</v>
      </c>
      <c r="F137" s="26"/>
      <c r="G137" s="22"/>
      <c r="H137" s="27">
        <v>70.2</v>
      </c>
      <c r="I137" s="28" t="s">
        <v>165</v>
      </c>
      <c r="J137" s="18" t="s">
        <v>108</v>
      </c>
    </row>
    <row r="138" spans="1:10" s="6" customFormat="1" ht="15" customHeight="1" x14ac:dyDescent="0.45">
      <c r="A138" s="19"/>
      <c r="B138" s="21"/>
      <c r="C138" s="21"/>
      <c r="D138" s="25"/>
      <c r="E138" s="26" t="s">
        <v>176</v>
      </c>
      <c r="F138" s="26"/>
      <c r="G138" s="22"/>
      <c r="H138" s="27">
        <v>43.9</v>
      </c>
      <c r="I138" s="28" t="s">
        <v>52</v>
      </c>
      <c r="J138" s="18" t="s">
        <v>108</v>
      </c>
    </row>
    <row r="139" spans="1:10" s="6" customFormat="1" ht="15" customHeight="1" x14ac:dyDescent="0.45">
      <c r="A139" s="19"/>
      <c r="B139" s="21"/>
      <c r="C139" s="21"/>
      <c r="D139" s="25"/>
      <c r="E139" s="26" t="s">
        <v>177</v>
      </c>
      <c r="F139" s="26"/>
      <c r="G139" s="22"/>
      <c r="H139" s="27">
        <v>81.099999999999994</v>
      </c>
      <c r="I139" s="28" t="s">
        <v>10</v>
      </c>
      <c r="J139" s="18" t="s">
        <v>108</v>
      </c>
    </row>
    <row r="140" spans="1:10" s="6" customFormat="1" ht="15" customHeight="1" x14ac:dyDescent="0.45">
      <c r="A140" s="19"/>
      <c r="B140" s="21"/>
      <c r="C140" s="21"/>
      <c r="D140" s="25"/>
      <c r="E140" s="33" t="s">
        <v>178</v>
      </c>
      <c r="F140" s="26"/>
      <c r="G140" s="22"/>
      <c r="H140" s="27">
        <v>109.1</v>
      </c>
      <c r="I140" s="28" t="s">
        <v>27</v>
      </c>
      <c r="J140" s="18" t="s">
        <v>108</v>
      </c>
    </row>
    <row r="141" spans="1:10" s="6" customFormat="1" ht="15" customHeight="1" x14ac:dyDescent="0.45">
      <c r="A141" s="19"/>
      <c r="B141" s="21"/>
      <c r="C141" s="21"/>
      <c r="D141" s="25"/>
      <c r="E141" s="33" t="s">
        <v>179</v>
      </c>
      <c r="F141" s="26"/>
      <c r="G141" s="22"/>
      <c r="H141" s="27">
        <v>110.1</v>
      </c>
      <c r="I141" s="28" t="s">
        <v>27</v>
      </c>
      <c r="J141" s="18" t="s">
        <v>108</v>
      </c>
    </row>
    <row r="142" spans="1:10" s="6" customFormat="1" ht="15" customHeight="1" x14ac:dyDescent="0.45">
      <c r="A142" s="19"/>
      <c r="B142" s="21"/>
      <c r="C142" s="21"/>
      <c r="D142" s="25"/>
      <c r="E142" s="33" t="s">
        <v>180</v>
      </c>
      <c r="F142" s="26"/>
      <c r="G142" s="22"/>
      <c r="H142" s="27">
        <v>172.6</v>
      </c>
      <c r="I142" s="28" t="s">
        <v>80</v>
      </c>
      <c r="J142" s="18" t="s">
        <v>108</v>
      </c>
    </row>
    <row r="143" spans="1:10" s="6" customFormat="1" ht="15" customHeight="1" x14ac:dyDescent="0.45">
      <c r="A143" s="19"/>
      <c r="B143" s="21"/>
      <c r="C143" s="21"/>
      <c r="D143" s="58"/>
      <c r="E143" s="26" t="s">
        <v>181</v>
      </c>
      <c r="F143" s="59"/>
      <c r="G143" s="22"/>
      <c r="H143" s="27">
        <v>80.099999999999994</v>
      </c>
      <c r="I143" s="28" t="s">
        <v>162</v>
      </c>
      <c r="J143" s="18" t="s">
        <v>108</v>
      </c>
    </row>
    <row r="144" spans="1:10" s="6" customFormat="1" ht="15" customHeight="1" x14ac:dyDescent="0.45">
      <c r="A144" s="19"/>
      <c r="B144" s="21"/>
      <c r="C144" s="21"/>
      <c r="D144" s="25"/>
      <c r="E144" s="26" t="s">
        <v>182</v>
      </c>
      <c r="F144" s="26"/>
      <c r="G144" s="22"/>
      <c r="H144" s="27">
        <v>65.099999999999994</v>
      </c>
      <c r="I144" s="28" t="s">
        <v>165</v>
      </c>
      <c r="J144" s="18" t="s">
        <v>108</v>
      </c>
    </row>
    <row r="145" spans="1:11" s="6" customFormat="1" ht="15" customHeight="1" x14ac:dyDescent="0.45">
      <c r="A145" s="19"/>
      <c r="B145" s="21"/>
      <c r="C145" s="21"/>
      <c r="D145" s="25"/>
      <c r="E145" s="26" t="s">
        <v>183</v>
      </c>
      <c r="F145" s="26"/>
      <c r="G145" s="22"/>
      <c r="H145" s="27">
        <v>63.2</v>
      </c>
      <c r="I145" s="28" t="s">
        <v>162</v>
      </c>
      <c r="J145" s="18" t="s">
        <v>108</v>
      </c>
    </row>
    <row r="146" spans="1:11" s="6" customFormat="1" ht="15" customHeight="1" x14ac:dyDescent="0.45">
      <c r="A146" s="19"/>
      <c r="B146" s="21"/>
      <c r="C146" s="21"/>
      <c r="D146" s="25"/>
      <c r="E146" s="26" t="s">
        <v>184</v>
      </c>
      <c r="F146" s="26"/>
      <c r="G146" s="22"/>
      <c r="H146" s="27">
        <v>17.2</v>
      </c>
      <c r="I146" s="28" t="s">
        <v>162</v>
      </c>
      <c r="J146" s="18" t="s">
        <v>108</v>
      </c>
    </row>
    <row r="147" spans="1:11" s="6" customFormat="1" ht="15" customHeight="1" x14ac:dyDescent="0.45">
      <c r="A147" s="19"/>
      <c r="B147" s="21"/>
      <c r="C147" s="21"/>
      <c r="D147" s="25"/>
      <c r="E147" s="26" t="s">
        <v>185</v>
      </c>
      <c r="F147" s="26"/>
      <c r="G147" s="22"/>
      <c r="H147" s="27">
        <v>11.1</v>
      </c>
      <c r="I147" s="28" t="s">
        <v>10</v>
      </c>
      <c r="J147" s="18" t="s">
        <v>39</v>
      </c>
    </row>
    <row r="148" spans="1:11" s="6" customFormat="1" ht="15" customHeight="1" x14ac:dyDescent="0.45">
      <c r="A148" s="19"/>
      <c r="B148" s="21"/>
      <c r="C148" s="21"/>
      <c r="D148" s="25"/>
      <c r="E148" s="26" t="s">
        <v>186</v>
      </c>
      <c r="F148" s="26"/>
      <c r="G148" s="22"/>
      <c r="H148" s="27">
        <v>189.1</v>
      </c>
      <c r="I148" s="28" t="s">
        <v>10</v>
      </c>
      <c r="J148" s="18" t="s">
        <v>39</v>
      </c>
    </row>
    <row r="149" spans="1:11" s="6" customFormat="1" ht="15" customHeight="1" x14ac:dyDescent="0.45">
      <c r="A149" s="19"/>
      <c r="B149" s="21"/>
      <c r="C149" s="21"/>
      <c r="D149" s="25"/>
      <c r="E149" s="26" t="s">
        <v>187</v>
      </c>
      <c r="F149" s="26"/>
      <c r="G149" s="22"/>
      <c r="H149" s="27">
        <v>7.1</v>
      </c>
      <c r="I149" s="28" t="s">
        <v>10</v>
      </c>
      <c r="J149" s="18" t="s">
        <v>39</v>
      </c>
    </row>
    <row r="150" spans="1:11" s="6" customFormat="1" ht="15" customHeight="1" x14ac:dyDescent="0.45">
      <c r="A150" s="19"/>
      <c r="B150" s="21"/>
      <c r="C150" s="20" t="s">
        <v>188</v>
      </c>
      <c r="D150" s="20"/>
      <c r="E150" s="20"/>
      <c r="F150" s="20"/>
      <c r="G150" s="22"/>
      <c r="H150" s="23">
        <f>H151+H153+H155+H159+H161+H166</f>
        <v>371.9</v>
      </c>
      <c r="I150" s="28"/>
      <c r="J150" s="18"/>
      <c r="K150" s="60"/>
    </row>
    <row r="151" spans="1:11" s="6" customFormat="1" ht="15" customHeight="1" x14ac:dyDescent="0.45">
      <c r="A151" s="19"/>
      <c r="B151" s="21"/>
      <c r="C151" s="21"/>
      <c r="D151" s="21" t="s">
        <v>189</v>
      </c>
      <c r="E151" s="22"/>
      <c r="F151" s="21"/>
      <c r="G151" s="22"/>
      <c r="H151" s="23">
        <f>SUM(H152)</f>
        <v>35.6</v>
      </c>
      <c r="I151" s="28"/>
      <c r="J151" s="18"/>
    </row>
    <row r="152" spans="1:11" s="6" customFormat="1" ht="15" customHeight="1" x14ac:dyDescent="0.45">
      <c r="A152" s="19"/>
      <c r="B152" s="21"/>
      <c r="C152" s="21"/>
      <c r="D152" s="25"/>
      <c r="E152" s="26" t="s">
        <v>190</v>
      </c>
      <c r="F152" s="26"/>
      <c r="G152" s="22"/>
      <c r="H152" s="27">
        <v>35.6</v>
      </c>
      <c r="I152" s="57" t="s">
        <v>191</v>
      </c>
      <c r="J152" s="18" t="s">
        <v>11</v>
      </c>
    </row>
    <row r="153" spans="1:11" s="6" customFormat="1" ht="15" customHeight="1" x14ac:dyDescent="0.45">
      <c r="A153" s="19"/>
      <c r="B153" s="21"/>
      <c r="C153" s="21"/>
      <c r="D153" s="21" t="s">
        <v>192</v>
      </c>
      <c r="E153" s="22"/>
      <c r="F153" s="21"/>
      <c r="G153" s="22"/>
      <c r="H153" s="23">
        <f>SUM(H154)</f>
        <v>8.1</v>
      </c>
      <c r="I153" s="28"/>
      <c r="J153" s="18"/>
    </row>
    <row r="154" spans="1:11" s="6" customFormat="1" ht="15" customHeight="1" x14ac:dyDescent="0.45">
      <c r="A154" s="19"/>
      <c r="B154" s="21"/>
      <c r="C154" s="21"/>
      <c r="D154" s="21"/>
      <c r="E154" s="22" t="s">
        <v>193</v>
      </c>
      <c r="F154" s="22"/>
      <c r="G154" s="22"/>
      <c r="H154" s="23">
        <v>8.1</v>
      </c>
      <c r="I154" s="28" t="s">
        <v>194</v>
      </c>
      <c r="J154" s="18" t="s">
        <v>108</v>
      </c>
    </row>
    <row r="155" spans="1:11" s="6" customFormat="1" ht="15" customHeight="1" x14ac:dyDescent="0.45">
      <c r="A155" s="19"/>
      <c r="B155" s="21"/>
      <c r="C155" s="21"/>
      <c r="D155" s="21" t="s">
        <v>195</v>
      </c>
      <c r="E155" s="22"/>
      <c r="F155" s="21"/>
      <c r="G155" s="22"/>
      <c r="H155" s="23">
        <f>SUM(H156:H158)</f>
        <v>47</v>
      </c>
      <c r="I155" s="28"/>
      <c r="J155" s="18"/>
    </row>
    <row r="156" spans="1:11" s="6" customFormat="1" ht="15" customHeight="1" x14ac:dyDescent="0.45">
      <c r="A156" s="39"/>
      <c r="B156" s="40"/>
      <c r="C156" s="40"/>
      <c r="D156" s="41"/>
      <c r="E156" s="42" t="s">
        <v>196</v>
      </c>
      <c r="F156" s="42"/>
      <c r="G156" s="43"/>
      <c r="H156" s="61">
        <v>18.399999999999999</v>
      </c>
      <c r="I156" s="10" t="s">
        <v>41</v>
      </c>
      <c r="J156" s="62" t="s">
        <v>69</v>
      </c>
    </row>
    <row r="157" spans="1:11" s="6" customFormat="1" ht="15" customHeight="1" x14ac:dyDescent="0.45">
      <c r="A157" s="45"/>
      <c r="B157" s="14"/>
      <c r="C157" s="14"/>
      <c r="D157" s="46"/>
      <c r="E157" s="48" t="s">
        <v>197</v>
      </c>
      <c r="F157" s="48"/>
      <c r="G157" s="15"/>
      <c r="H157" s="16">
        <v>5.5</v>
      </c>
      <c r="I157" s="4" t="s">
        <v>38</v>
      </c>
      <c r="J157" s="63" t="s">
        <v>46</v>
      </c>
    </row>
    <row r="158" spans="1:11" s="6" customFormat="1" ht="15" customHeight="1" x14ac:dyDescent="0.2">
      <c r="A158" s="19"/>
      <c r="B158" s="21"/>
      <c r="C158" s="21"/>
      <c r="D158" s="25"/>
      <c r="E158" s="33" t="s">
        <v>198</v>
      </c>
      <c r="F158" s="26"/>
      <c r="G158" s="22"/>
      <c r="H158" s="23">
        <v>23.1</v>
      </c>
      <c r="I158" s="28" t="s">
        <v>38</v>
      </c>
      <c r="J158" s="32" t="s">
        <v>14</v>
      </c>
    </row>
    <row r="159" spans="1:11" s="6" customFormat="1" ht="15" customHeight="1" x14ac:dyDescent="0.45">
      <c r="A159" s="19"/>
      <c r="B159" s="21"/>
      <c r="C159" s="21"/>
      <c r="D159" s="21" t="s">
        <v>199</v>
      </c>
      <c r="E159" s="22"/>
      <c r="F159" s="21"/>
      <c r="G159" s="22"/>
      <c r="H159" s="23">
        <f>SUM(H160)</f>
        <v>137.4</v>
      </c>
      <c r="I159" s="28"/>
      <c r="J159" s="18"/>
    </row>
    <row r="160" spans="1:11" s="6" customFormat="1" ht="15" customHeight="1" x14ac:dyDescent="0.45">
      <c r="A160" s="19"/>
      <c r="B160" s="21"/>
      <c r="C160" s="21"/>
      <c r="D160" s="21"/>
      <c r="E160" s="22" t="s">
        <v>200</v>
      </c>
      <c r="F160" s="22"/>
      <c r="G160" s="22"/>
      <c r="H160" s="23">
        <v>137.4</v>
      </c>
      <c r="I160" s="28" t="s">
        <v>38</v>
      </c>
      <c r="J160" s="18" t="s">
        <v>39</v>
      </c>
    </row>
    <row r="161" spans="1:10" s="6" customFormat="1" ht="15" customHeight="1" x14ac:dyDescent="0.45">
      <c r="A161" s="19"/>
      <c r="B161" s="21"/>
      <c r="C161" s="22"/>
      <c r="D161" s="21" t="s">
        <v>201</v>
      </c>
      <c r="E161" s="22"/>
      <c r="F161" s="22"/>
      <c r="G161" s="22"/>
      <c r="H161" s="23">
        <f>SUM(H162:H165)</f>
        <v>85.4</v>
      </c>
      <c r="I161" s="28"/>
      <c r="J161" s="18"/>
    </row>
    <row r="162" spans="1:10" s="6" customFormat="1" ht="15" customHeight="1" x14ac:dyDescent="0.15">
      <c r="A162" s="19"/>
      <c r="B162" s="21"/>
      <c r="C162" s="21"/>
      <c r="D162" s="25"/>
      <c r="E162" s="26" t="s">
        <v>202</v>
      </c>
      <c r="F162" s="26"/>
      <c r="G162" s="22"/>
      <c r="H162" s="27">
        <v>44.3</v>
      </c>
      <c r="I162" s="64" t="s">
        <v>126</v>
      </c>
      <c r="J162" s="28" t="s">
        <v>14</v>
      </c>
    </row>
    <row r="163" spans="1:10" s="6" customFormat="1" ht="15" customHeight="1" x14ac:dyDescent="0.15">
      <c r="A163" s="19"/>
      <c r="B163" s="21"/>
      <c r="C163" s="21"/>
      <c r="D163" s="25"/>
      <c r="E163" s="26" t="s">
        <v>203</v>
      </c>
      <c r="F163" s="26"/>
      <c r="G163" s="22"/>
      <c r="H163" s="27">
        <v>4.2</v>
      </c>
      <c r="I163" s="64" t="s">
        <v>118</v>
      </c>
      <c r="J163" s="28" t="s">
        <v>14</v>
      </c>
    </row>
    <row r="164" spans="1:10" s="6" customFormat="1" ht="15" customHeight="1" x14ac:dyDescent="0.15">
      <c r="A164" s="19"/>
      <c r="B164" s="21"/>
      <c r="C164" s="21"/>
      <c r="D164" s="25"/>
      <c r="E164" s="26" t="s">
        <v>204</v>
      </c>
      <c r="F164" s="26"/>
      <c r="G164" s="22"/>
      <c r="H164" s="27">
        <v>12</v>
      </c>
      <c r="I164" s="64" t="s">
        <v>118</v>
      </c>
      <c r="J164" s="28" t="s">
        <v>11</v>
      </c>
    </row>
    <row r="165" spans="1:10" s="6" customFormat="1" ht="15" customHeight="1" x14ac:dyDescent="0.2">
      <c r="A165" s="19"/>
      <c r="B165" s="21"/>
      <c r="C165" s="21"/>
      <c r="D165" s="25"/>
      <c r="E165" s="33" t="s">
        <v>205</v>
      </c>
      <c r="F165" s="26"/>
      <c r="G165" s="22"/>
      <c r="H165" s="27">
        <v>24.9</v>
      </c>
      <c r="I165" s="54"/>
      <c r="J165" s="32" t="s">
        <v>14</v>
      </c>
    </row>
    <row r="166" spans="1:10" s="6" customFormat="1" ht="15" customHeight="1" x14ac:dyDescent="0.45">
      <c r="A166" s="19"/>
      <c r="B166" s="21"/>
      <c r="C166" s="21"/>
      <c r="D166" s="21" t="s">
        <v>206</v>
      </c>
      <c r="E166" s="22"/>
      <c r="F166" s="22"/>
      <c r="G166" s="22"/>
      <c r="H166" s="23">
        <f>SUM(H167:H173)</f>
        <v>58.4</v>
      </c>
      <c r="I166" s="28"/>
      <c r="J166" s="18"/>
    </row>
    <row r="167" spans="1:10" s="6" customFormat="1" ht="15" customHeight="1" x14ac:dyDescent="0.45">
      <c r="A167" s="19"/>
      <c r="B167" s="21"/>
      <c r="C167" s="21"/>
      <c r="D167" s="25"/>
      <c r="E167" s="26" t="s">
        <v>207</v>
      </c>
      <c r="F167" s="26"/>
      <c r="G167" s="22"/>
      <c r="H167" s="27">
        <v>7.6</v>
      </c>
      <c r="I167" s="28" t="s">
        <v>48</v>
      </c>
      <c r="J167" s="18" t="s">
        <v>69</v>
      </c>
    </row>
    <row r="168" spans="1:10" s="6" customFormat="1" ht="15" customHeight="1" x14ac:dyDescent="0.2">
      <c r="A168" s="19"/>
      <c r="B168" s="21"/>
      <c r="C168" s="21"/>
      <c r="D168" s="25"/>
      <c r="E168" s="26" t="s">
        <v>208</v>
      </c>
      <c r="F168" s="26"/>
      <c r="G168" s="22"/>
      <c r="H168" s="27">
        <v>3.5</v>
      </c>
      <c r="I168" s="64" t="s">
        <v>118</v>
      </c>
      <c r="J168" s="32" t="s">
        <v>39</v>
      </c>
    </row>
    <row r="169" spans="1:10" s="6" customFormat="1" ht="15" customHeight="1" x14ac:dyDescent="0.2">
      <c r="A169" s="19"/>
      <c r="B169" s="21"/>
      <c r="C169" s="21"/>
      <c r="D169" s="25"/>
      <c r="E169" s="22" t="s">
        <v>209</v>
      </c>
      <c r="F169" s="26"/>
      <c r="G169" s="22"/>
      <c r="H169" s="27">
        <v>3.8</v>
      </c>
      <c r="I169" s="54" t="s">
        <v>48</v>
      </c>
      <c r="J169" s="32" t="s">
        <v>39</v>
      </c>
    </row>
    <row r="170" spans="1:10" s="6" customFormat="1" ht="15" customHeight="1" x14ac:dyDescent="0.45">
      <c r="A170" s="19"/>
      <c r="B170" s="21"/>
      <c r="C170" s="21"/>
      <c r="D170" s="25"/>
      <c r="E170" s="26" t="s">
        <v>210</v>
      </c>
      <c r="F170" s="26"/>
      <c r="G170" s="22"/>
      <c r="H170" s="27">
        <v>25.6</v>
      </c>
      <c r="I170" s="54" t="s">
        <v>38</v>
      </c>
      <c r="J170" s="28" t="s">
        <v>46</v>
      </c>
    </row>
    <row r="171" spans="1:10" s="6" customFormat="1" ht="15" customHeight="1" x14ac:dyDescent="0.2">
      <c r="A171" s="19"/>
      <c r="B171" s="21"/>
      <c r="C171" s="21"/>
      <c r="D171" s="25"/>
      <c r="E171" s="33" t="s">
        <v>211</v>
      </c>
      <c r="F171" s="26"/>
      <c r="G171" s="22"/>
      <c r="H171" s="27">
        <v>9.1</v>
      </c>
      <c r="I171" s="54" t="s">
        <v>211</v>
      </c>
      <c r="J171" s="32" t="s">
        <v>14</v>
      </c>
    </row>
    <row r="172" spans="1:10" s="6" customFormat="1" ht="15" customHeight="1" x14ac:dyDescent="0.2">
      <c r="A172" s="19"/>
      <c r="B172" s="21"/>
      <c r="C172" s="21"/>
      <c r="D172" s="25"/>
      <c r="E172" s="33" t="s">
        <v>212</v>
      </c>
      <c r="F172" s="26"/>
      <c r="G172" s="22"/>
      <c r="H172" s="27">
        <v>5.8</v>
      </c>
      <c r="I172" s="54" t="s">
        <v>97</v>
      </c>
      <c r="J172" s="32" t="s">
        <v>108</v>
      </c>
    </row>
    <row r="173" spans="1:10" s="6" customFormat="1" ht="15" customHeight="1" x14ac:dyDescent="0.2">
      <c r="A173" s="19"/>
      <c r="B173" s="21"/>
      <c r="C173" s="21"/>
      <c r="D173" s="25"/>
      <c r="E173" s="33" t="s">
        <v>213</v>
      </c>
      <c r="F173" s="26"/>
      <c r="G173" s="22"/>
      <c r="H173" s="27">
        <v>3</v>
      </c>
      <c r="I173" s="28" t="s">
        <v>41</v>
      </c>
      <c r="J173" s="32" t="s">
        <v>11</v>
      </c>
    </row>
    <row r="174" spans="1:10" s="6" customFormat="1" ht="15" customHeight="1" x14ac:dyDescent="0.45">
      <c r="A174" s="65" t="s">
        <v>214</v>
      </c>
      <c r="B174" s="66"/>
      <c r="C174" s="66"/>
      <c r="D174" s="66"/>
      <c r="E174" s="66"/>
      <c r="F174" s="22"/>
      <c r="G174" s="22"/>
      <c r="H174" s="23">
        <f>H175</f>
        <v>66.2</v>
      </c>
      <c r="I174" s="28"/>
      <c r="J174" s="18"/>
    </row>
    <row r="175" spans="1:10" s="6" customFormat="1" ht="15" customHeight="1" x14ac:dyDescent="0.45">
      <c r="A175" s="19"/>
      <c r="B175" s="21"/>
      <c r="C175" s="21"/>
      <c r="D175" s="25"/>
      <c r="E175" s="26" t="s">
        <v>215</v>
      </c>
      <c r="F175" s="26"/>
      <c r="G175" s="22"/>
      <c r="H175" s="23">
        <v>66.2</v>
      </c>
      <c r="I175" s="28" t="s">
        <v>10</v>
      </c>
      <c r="J175" s="18" t="s">
        <v>11</v>
      </c>
    </row>
    <row r="176" spans="1:10" s="6" customFormat="1" ht="15" customHeight="1" x14ac:dyDescent="0.45">
      <c r="A176" s="65" t="s">
        <v>216</v>
      </c>
      <c r="B176" s="66"/>
      <c r="C176" s="66"/>
      <c r="D176" s="66"/>
      <c r="E176" s="66"/>
      <c r="F176" s="66"/>
      <c r="G176" s="22"/>
      <c r="H176" s="23">
        <f>SUM(H177:H178)</f>
        <v>901.6</v>
      </c>
      <c r="I176" s="24"/>
      <c r="J176" s="18"/>
    </row>
    <row r="177" spans="1:11" s="6" customFormat="1" ht="15" customHeight="1" x14ac:dyDescent="0.45">
      <c r="A177" s="19"/>
      <c r="B177" s="21"/>
      <c r="C177" s="21"/>
      <c r="D177" s="25"/>
      <c r="E177" s="26" t="s">
        <v>217</v>
      </c>
      <c r="F177" s="26"/>
      <c r="G177" s="22"/>
      <c r="H177" s="27">
        <v>897.4</v>
      </c>
      <c r="I177" s="28" t="s">
        <v>218</v>
      </c>
      <c r="J177" s="18"/>
    </row>
    <row r="178" spans="1:11" s="6" customFormat="1" ht="15" customHeight="1" x14ac:dyDescent="0.45">
      <c r="A178" s="19"/>
      <c r="B178" s="21"/>
      <c r="C178" s="21"/>
      <c r="D178" s="25"/>
      <c r="E178" s="26" t="s">
        <v>219</v>
      </c>
      <c r="F178" s="26"/>
      <c r="G178" s="22"/>
      <c r="H178" s="27">
        <v>4.2</v>
      </c>
      <c r="I178" s="28" t="s">
        <v>220</v>
      </c>
      <c r="J178" s="18"/>
    </row>
    <row r="179" spans="1:11" s="6" customFormat="1" ht="15" customHeight="1" x14ac:dyDescent="0.45">
      <c r="A179" s="19" t="s">
        <v>221</v>
      </c>
      <c r="B179" s="67"/>
      <c r="C179" s="67"/>
      <c r="D179" s="67"/>
      <c r="E179" s="67"/>
      <c r="F179" s="67"/>
      <c r="G179" s="22"/>
      <c r="H179" s="27">
        <f>H4+H176</f>
        <v>10901.599999999999</v>
      </c>
      <c r="I179" s="28"/>
      <c r="J179" s="18"/>
    </row>
    <row r="180" spans="1:11" s="6" customFormat="1" ht="15" customHeight="1" x14ac:dyDescent="0.45">
      <c r="A180" s="19"/>
      <c r="B180" s="68" t="s">
        <v>222</v>
      </c>
      <c r="C180" s="68"/>
      <c r="D180" s="68"/>
      <c r="E180" s="51"/>
      <c r="F180" s="51"/>
      <c r="G180" s="51"/>
      <c r="H180" s="69">
        <f>H35+H37+H38+H39+H40+H42</f>
        <v>1002.3</v>
      </c>
      <c r="I180" s="70"/>
      <c r="J180" s="71"/>
    </row>
    <row r="181" spans="1:11" s="6" customFormat="1" ht="15" customHeight="1" x14ac:dyDescent="0.45">
      <c r="A181" s="39"/>
      <c r="B181" s="72" t="s">
        <v>223</v>
      </c>
      <c r="C181" s="72"/>
      <c r="D181" s="73"/>
      <c r="E181" s="74"/>
      <c r="F181" s="74"/>
      <c r="G181" s="75"/>
      <c r="H181" s="76">
        <f>H43+H46+H47</f>
        <v>253</v>
      </c>
      <c r="I181" s="77"/>
      <c r="J181" s="78"/>
    </row>
    <row r="182" spans="1:11" s="6" customFormat="1" ht="15" customHeight="1" x14ac:dyDescent="0.45">
      <c r="A182" s="21"/>
      <c r="B182" s="21"/>
      <c r="C182" s="21"/>
      <c r="D182" s="21"/>
      <c r="E182" s="22"/>
      <c r="F182" s="22"/>
      <c r="G182" s="22"/>
      <c r="H182" s="79"/>
      <c r="I182" s="26"/>
      <c r="J182" s="80"/>
    </row>
    <row r="185" spans="1:11" x14ac:dyDescent="0.2">
      <c r="K185" s="85" t="s">
        <v>224</v>
      </c>
    </row>
    <row r="186" spans="1:11" x14ac:dyDescent="0.2">
      <c r="K186" s="83" t="s">
        <v>225</v>
      </c>
    </row>
    <row r="187" spans="1:11" x14ac:dyDescent="0.2">
      <c r="K187" s="83" t="s">
        <v>226</v>
      </c>
    </row>
    <row r="188" spans="1:11" x14ac:dyDescent="0.2">
      <c r="K188" s="83" t="s">
        <v>227</v>
      </c>
    </row>
    <row r="189" spans="1:11" x14ac:dyDescent="0.2">
      <c r="K189" s="83" t="s">
        <v>228</v>
      </c>
    </row>
    <row r="190" spans="1:11" x14ac:dyDescent="0.2">
      <c r="K190" s="83" t="s">
        <v>229</v>
      </c>
    </row>
    <row r="191" spans="1:11" x14ac:dyDescent="0.2">
      <c r="K191" s="83" t="s">
        <v>230</v>
      </c>
    </row>
  </sheetData>
  <mergeCells count="18">
    <mergeCell ref="C92:F92"/>
    <mergeCell ref="C119:F119"/>
    <mergeCell ref="C123:F123"/>
    <mergeCell ref="C150:F150"/>
    <mergeCell ref="A174:E174"/>
    <mergeCell ref="A176:F176"/>
    <mergeCell ref="C12:F12"/>
    <mergeCell ref="E18:G18"/>
    <mergeCell ref="C19:F19"/>
    <mergeCell ref="E40:G40"/>
    <mergeCell ref="C48:F48"/>
    <mergeCell ref="C76:F76"/>
    <mergeCell ref="A2:G3"/>
    <mergeCell ref="I2:I3"/>
    <mergeCell ref="J2:J3"/>
    <mergeCell ref="A4:E4"/>
    <mergeCell ref="B5:E5"/>
    <mergeCell ref="C6:F6"/>
  </mergeCells>
  <phoneticPr fontId="1"/>
  <pageMargins left="0.78740157480314965" right="0.78740157480314965" top="0.19685039370078741" bottom="0.19685039370078741" header="0.51181102362204722" footer="0.51181102362204722"/>
  <pageSetup paperSize="9" scale="98" firstPageNumber="4" fitToWidth="0" fitToHeight="3" orientation="portrait" useFirstPageNumber="1" horizontalDpi="4294967293" r:id="rId1"/>
  <headerFooter alignWithMargins="0"/>
  <rowBreaks count="3" manualBreakCount="3">
    <brk id="54" max="9" man="1"/>
    <brk id="105" max="9" man="1"/>
    <brk id="1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02青森県</vt:lpstr>
      <vt:lpstr>'02青森県'!Print_Area</vt:lpstr>
      <vt:lpstr>'02青森県'!Print_Titles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2021-08-03T01:55:06Z</cp:lastPrinted>
  <dcterms:created xsi:type="dcterms:W3CDTF">2021-08-03T01:52:01Z</dcterms:created>
  <dcterms:modified xsi:type="dcterms:W3CDTF">2021-08-03T01:55:40Z</dcterms:modified>
</cp:coreProperties>
</file>