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30経済統計G\01_経済センサス\H30 経済センサス\H28活動調査\20_★28経済センサス活動調査（卸売業・小売業）青森県結果書\30_青い森オープンデータカタログ掲載　　作成中\オープンデータカタログ用原稿\"/>
    </mc:Choice>
  </mc:AlternateContent>
  <bookViews>
    <workbookView xWindow="-15" yWindow="120" windowWidth="15330" windowHeight="8055" activeTab="3"/>
  </bookViews>
  <sheets>
    <sheet name="統計表" sheetId="27" r:id="rId1"/>
    <sheet name="第1表 " sheetId="29" r:id="rId2"/>
    <sheet name="第2表" sheetId="31" r:id="rId3"/>
    <sheet name="第３表" sheetId="47" r:id="rId4"/>
  </sheets>
  <definedNames>
    <definedName name="_xlnm.Print_Area" localSheetId="1">'第1表 '!$A$1:$N$70</definedName>
    <definedName name="_xlnm.Print_Area" localSheetId="2">第2表!$A$1:$M$225</definedName>
    <definedName name="_xlnm.Print_Area" localSheetId="3">第３表!$C$1:$H$415</definedName>
    <definedName name="_xlnm.Print_Titles" localSheetId="1">'第1表 '!$6:$7</definedName>
    <definedName name="_xlnm.Print_Titles" localSheetId="2">第2表!$3:$5</definedName>
    <definedName name="_xlnm.Print_Titles" localSheetId="3">第３表!$3:$5</definedName>
  </definedNames>
  <calcPr calcId="162913"/>
</workbook>
</file>

<file path=xl/calcChain.xml><?xml version="1.0" encoding="utf-8"?>
<calcChain xmlns="http://schemas.openxmlformats.org/spreadsheetml/2006/main">
  <c r="M9" i="29" l="1"/>
  <c r="M10" i="29"/>
  <c r="M11" i="29"/>
  <c r="M13" i="29"/>
  <c r="M15" i="29"/>
  <c r="M16" i="29"/>
  <c r="M17" i="29"/>
  <c r="M18" i="29"/>
  <c r="M19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M33" i="29"/>
  <c r="M34" i="29"/>
  <c r="M35" i="29"/>
  <c r="M36" i="29"/>
  <c r="M37" i="29"/>
  <c r="M38" i="29"/>
  <c r="M39" i="29"/>
  <c r="M40" i="29"/>
  <c r="M41" i="29"/>
  <c r="M42" i="29"/>
  <c r="M43" i="29"/>
  <c r="M44" i="29"/>
  <c r="M45" i="29"/>
  <c r="M46" i="29"/>
  <c r="M47" i="29"/>
  <c r="M48" i="29"/>
  <c r="M49" i="29"/>
  <c r="M50" i="29"/>
  <c r="M51" i="29"/>
  <c r="M52" i="29"/>
  <c r="M53" i="29"/>
  <c r="M54" i="29"/>
  <c r="M55" i="29"/>
  <c r="M56" i="29"/>
  <c r="M57" i="29"/>
  <c r="M58" i="29"/>
  <c r="M59" i="29"/>
  <c r="M60" i="29"/>
  <c r="M61" i="29"/>
  <c r="M62" i="29"/>
  <c r="M63" i="29"/>
  <c r="M64" i="29"/>
  <c r="M65" i="29"/>
  <c r="M66" i="29"/>
  <c r="M67" i="29"/>
  <c r="M68" i="29"/>
  <c r="M69" i="29"/>
  <c r="M70" i="29"/>
  <c r="M8" i="29"/>
  <c r="I9" i="29"/>
  <c r="I10" i="29"/>
  <c r="I11" i="29"/>
  <c r="I12" i="29"/>
  <c r="I13" i="29"/>
  <c r="I14" i="29"/>
  <c r="I15" i="29"/>
  <c r="I16" i="29"/>
  <c r="I17" i="29"/>
  <c r="I18" i="29"/>
  <c r="I19" i="29"/>
  <c r="I20" i="29"/>
  <c r="I21" i="29"/>
  <c r="I22" i="29"/>
  <c r="I23" i="29"/>
  <c r="I24" i="29"/>
  <c r="I25" i="29"/>
  <c r="I26" i="29"/>
  <c r="I27" i="29"/>
  <c r="I28" i="29"/>
  <c r="I29" i="29"/>
  <c r="I30" i="29"/>
  <c r="I31" i="29"/>
  <c r="I32" i="29"/>
  <c r="I33" i="29"/>
  <c r="I34" i="29"/>
  <c r="I35" i="29"/>
  <c r="I36" i="29"/>
  <c r="I37" i="29"/>
  <c r="I38" i="29"/>
  <c r="I39" i="29"/>
  <c r="I40" i="29"/>
  <c r="I41" i="29"/>
  <c r="I42" i="29"/>
  <c r="I43" i="29"/>
  <c r="I44" i="29"/>
  <c r="I45" i="29"/>
  <c r="I46" i="29"/>
  <c r="I47" i="29"/>
  <c r="I48" i="29"/>
  <c r="I49" i="29"/>
  <c r="I50" i="29"/>
  <c r="I51" i="29"/>
  <c r="I52" i="29"/>
  <c r="I53" i="29"/>
  <c r="I54" i="29"/>
  <c r="I55" i="29"/>
  <c r="I56" i="29"/>
  <c r="I57" i="29"/>
  <c r="I58" i="29"/>
  <c r="I59" i="29"/>
  <c r="I60" i="29"/>
  <c r="I61" i="29"/>
  <c r="I62" i="29"/>
  <c r="I63" i="29"/>
  <c r="I64" i="29"/>
  <c r="I65" i="29"/>
  <c r="I66" i="29"/>
  <c r="I67" i="29"/>
  <c r="I68" i="29"/>
  <c r="I69" i="29"/>
  <c r="I70" i="29"/>
  <c r="I8" i="29"/>
  <c r="E9" i="29"/>
  <c r="E10" i="29"/>
  <c r="E11" i="29"/>
  <c r="E12" i="29"/>
  <c r="E13" i="29"/>
  <c r="E14" i="29"/>
  <c r="E15" i="29"/>
  <c r="E16" i="29"/>
  <c r="E17" i="29"/>
  <c r="E18" i="29"/>
  <c r="E19" i="29"/>
  <c r="E20" i="29"/>
  <c r="E21" i="29"/>
  <c r="E22" i="29"/>
  <c r="E23" i="29"/>
  <c r="E24" i="29"/>
  <c r="E25" i="29"/>
  <c r="E26" i="29"/>
  <c r="E27" i="29"/>
  <c r="E28" i="29"/>
  <c r="E29" i="29"/>
  <c r="E30" i="29"/>
  <c r="E31" i="29"/>
  <c r="E32" i="29"/>
  <c r="E33" i="29"/>
  <c r="E34" i="29"/>
  <c r="E35" i="29"/>
  <c r="E36" i="29"/>
  <c r="E37" i="29"/>
  <c r="E38" i="29"/>
  <c r="E39" i="29"/>
  <c r="E40" i="29"/>
  <c r="E41" i="29"/>
  <c r="E42" i="29"/>
  <c r="E43" i="29"/>
  <c r="E44" i="29"/>
  <c r="E45" i="29"/>
  <c r="E46" i="29"/>
  <c r="E47" i="29"/>
  <c r="E48" i="29"/>
  <c r="E49" i="29"/>
  <c r="E50" i="29"/>
  <c r="E51" i="29"/>
  <c r="E52" i="29"/>
  <c r="E53" i="29"/>
  <c r="E54" i="29"/>
  <c r="E55" i="29"/>
  <c r="E56" i="29"/>
  <c r="E57" i="29"/>
  <c r="E58" i="29"/>
  <c r="E59" i="29"/>
  <c r="E60" i="29"/>
  <c r="E61" i="29"/>
  <c r="E62" i="29"/>
  <c r="E63" i="29"/>
  <c r="E64" i="29"/>
  <c r="E65" i="29"/>
  <c r="E66" i="29"/>
  <c r="E67" i="29"/>
  <c r="E68" i="29"/>
  <c r="E69" i="29"/>
  <c r="E70" i="29"/>
  <c r="E8" i="29"/>
  <c r="H408" i="47" l="1"/>
  <c r="H406" i="47" s="1"/>
  <c r="F408" i="47"/>
  <c r="F406" i="47" s="1"/>
  <c r="E408" i="47"/>
  <c r="E406" i="47" s="1"/>
  <c r="G406" i="47"/>
  <c r="H398" i="47"/>
  <c r="H396" i="47" s="1"/>
  <c r="F398" i="47"/>
  <c r="F396" i="47" s="1"/>
  <c r="E398" i="47"/>
  <c r="E396" i="47" s="1"/>
  <c r="G396" i="47"/>
  <c r="F388" i="47"/>
  <c r="E388" i="47"/>
  <c r="E386" i="47" s="1"/>
  <c r="H386" i="47"/>
  <c r="G386" i="47"/>
  <c r="F386" i="47"/>
  <c r="F378" i="47"/>
  <c r="E378" i="47"/>
  <c r="E376" i="47" s="1"/>
  <c r="H376" i="47"/>
  <c r="G376" i="47"/>
  <c r="F376" i="47"/>
  <c r="H368" i="47"/>
  <c r="G368" i="47"/>
  <c r="G366" i="47" s="1"/>
  <c r="F368" i="47"/>
  <c r="F366" i="47" s="1"/>
  <c r="E368" i="47"/>
  <c r="E366" i="47" s="1"/>
  <c r="H366" i="47"/>
  <c r="H358" i="47"/>
  <c r="H356" i="47" s="1"/>
  <c r="F358" i="47"/>
  <c r="E358" i="47"/>
  <c r="G356" i="47"/>
  <c r="H348" i="47"/>
  <c r="F348" i="47"/>
  <c r="F346" i="47" s="1"/>
  <c r="E348" i="47"/>
  <c r="E346" i="47" s="1"/>
  <c r="G346" i="47"/>
  <c r="F338" i="47"/>
  <c r="F336" i="47" s="1"/>
  <c r="E338" i="47"/>
  <c r="E336" i="47" s="1"/>
  <c r="F328" i="47"/>
  <c r="F326" i="47" s="1"/>
  <c r="E328" i="47"/>
  <c r="E326" i="47" s="1"/>
  <c r="H326" i="47"/>
  <c r="G326" i="47"/>
  <c r="F318" i="47"/>
  <c r="E318" i="47"/>
  <c r="E316" i="47" s="1"/>
  <c r="H316" i="47"/>
  <c r="G316" i="47"/>
  <c r="F316" i="47"/>
  <c r="F308" i="47"/>
  <c r="F306" i="47" s="1"/>
  <c r="E308" i="47"/>
  <c r="E306" i="47" s="1"/>
  <c r="H306" i="47"/>
  <c r="G306" i="47"/>
  <c r="F298" i="47"/>
  <c r="E298" i="47"/>
  <c r="E296" i="47" s="1"/>
  <c r="H296" i="47"/>
  <c r="G296" i="47"/>
  <c r="F296" i="47"/>
  <c r="H288" i="47"/>
  <c r="G288" i="47"/>
  <c r="G286" i="47" s="1"/>
  <c r="F288" i="47"/>
  <c r="F286" i="47" s="1"/>
  <c r="E288" i="47"/>
  <c r="E286" i="47" s="1"/>
  <c r="H286" i="47"/>
  <c r="H278" i="47"/>
  <c r="H276" i="47" s="1"/>
  <c r="F278" i="47"/>
  <c r="F276" i="47" s="1"/>
  <c r="E278" i="47"/>
  <c r="G276" i="47"/>
  <c r="H268" i="47"/>
  <c r="H266" i="47" s="1"/>
  <c r="F268" i="47"/>
  <c r="F266" i="47" s="1"/>
  <c r="E268" i="47"/>
  <c r="E266" i="47" s="1"/>
  <c r="G266" i="47"/>
  <c r="F258" i="47"/>
  <c r="F256" i="47" s="1"/>
  <c r="E258" i="47"/>
  <c r="E256" i="47" s="1"/>
  <c r="H256" i="47"/>
  <c r="G256" i="47"/>
  <c r="H248" i="47"/>
  <c r="H246" i="47" s="1"/>
  <c r="G248" i="47"/>
  <c r="G246" i="47" s="1"/>
  <c r="F248" i="47"/>
  <c r="F246" i="47" s="1"/>
  <c r="E248" i="47"/>
  <c r="E246" i="47" s="1"/>
  <c r="H238" i="47"/>
  <c r="F238" i="47"/>
  <c r="F236" i="47" s="1"/>
  <c r="E238" i="47"/>
  <c r="E236" i="47" s="1"/>
  <c r="G236" i="47"/>
  <c r="H228" i="47"/>
  <c r="H226" i="47" s="1"/>
  <c r="F228" i="47"/>
  <c r="F226" i="47" s="1"/>
  <c r="E228" i="47"/>
  <c r="G226" i="47"/>
  <c r="F218" i="47"/>
  <c r="E218" i="47"/>
  <c r="E216" i="47" s="1"/>
  <c r="H216" i="47"/>
  <c r="G216" i="47"/>
  <c r="F216" i="47"/>
  <c r="H208" i="47"/>
  <c r="H206" i="47" s="1"/>
  <c r="F208" i="47"/>
  <c r="F206" i="47" s="1"/>
  <c r="E208" i="47"/>
  <c r="E206" i="47" s="1"/>
  <c r="G206" i="47"/>
  <c r="H198" i="47"/>
  <c r="F198" i="47"/>
  <c r="E198" i="47"/>
  <c r="E196" i="47" s="1"/>
  <c r="G196" i="47"/>
  <c r="F188" i="47"/>
  <c r="F186" i="47" s="1"/>
  <c r="E188" i="47"/>
  <c r="E186" i="47" s="1"/>
  <c r="H186" i="47"/>
  <c r="G186" i="47"/>
  <c r="H178" i="47"/>
  <c r="H176" i="47" s="1"/>
  <c r="F178" i="47"/>
  <c r="F176" i="47" s="1"/>
  <c r="E178" i="47"/>
  <c r="E176" i="47" s="1"/>
  <c r="G176" i="47"/>
  <c r="H168" i="47"/>
  <c r="H166" i="47" s="1"/>
  <c r="G168" i="47"/>
  <c r="G166" i="47" s="1"/>
  <c r="F168" i="47"/>
  <c r="F166" i="47" s="1"/>
  <c r="E168" i="47"/>
  <c r="E166" i="47" s="1"/>
  <c r="H158" i="47"/>
  <c r="H156" i="47" s="1"/>
  <c r="F158" i="47"/>
  <c r="F156" i="47" s="1"/>
  <c r="E158" i="47"/>
  <c r="E156" i="47" s="1"/>
  <c r="G156" i="47"/>
  <c r="H148" i="47"/>
  <c r="H146" i="47" s="1"/>
  <c r="F148" i="47"/>
  <c r="F146" i="47" s="1"/>
  <c r="E148" i="47"/>
  <c r="E146" i="47" s="1"/>
  <c r="G146" i="47"/>
  <c r="H138" i="47"/>
  <c r="H136" i="47" s="1"/>
  <c r="F138" i="47"/>
  <c r="F136" i="47" s="1"/>
  <c r="E138" i="47"/>
  <c r="E136" i="47" s="1"/>
  <c r="H128" i="47"/>
  <c r="H126" i="47" s="1"/>
  <c r="F128" i="47"/>
  <c r="F126" i="47" s="1"/>
  <c r="E128" i="47"/>
  <c r="E126" i="47" s="1"/>
  <c r="H118" i="47"/>
  <c r="H116" i="47" s="1"/>
  <c r="G118" i="47"/>
  <c r="G116" i="47" s="1"/>
  <c r="F118" i="47"/>
  <c r="F116" i="47" s="1"/>
  <c r="E118" i="47"/>
  <c r="E116" i="47" s="1"/>
  <c r="H108" i="47"/>
  <c r="H106" i="47" s="1"/>
  <c r="G108" i="47"/>
  <c r="G106" i="47" s="1"/>
  <c r="F108" i="47"/>
  <c r="F106" i="47" s="1"/>
  <c r="E108" i="47"/>
  <c r="E106" i="47" s="1"/>
  <c r="F98" i="47"/>
  <c r="E98" i="47"/>
  <c r="E96" i="47" s="1"/>
  <c r="H96" i="47"/>
  <c r="G96" i="47"/>
  <c r="G88" i="47"/>
  <c r="G86" i="47" s="1"/>
  <c r="F88" i="47"/>
  <c r="F86" i="47" s="1"/>
  <c r="E88" i="47"/>
  <c r="E86" i="47" s="1"/>
  <c r="H86" i="47"/>
  <c r="H78" i="47"/>
  <c r="G78" i="47"/>
  <c r="G76" i="47" s="1"/>
  <c r="F78" i="47"/>
  <c r="F76" i="47" s="1"/>
  <c r="E78" i="47"/>
  <c r="E76" i="47" s="1"/>
  <c r="H76" i="47"/>
  <c r="F68" i="47"/>
  <c r="E68" i="47"/>
  <c r="E66" i="47" s="1"/>
  <c r="H66" i="47"/>
  <c r="G66" i="47"/>
  <c r="F66" i="47"/>
  <c r="F58" i="47"/>
  <c r="F56" i="47" s="1"/>
  <c r="E58" i="47"/>
  <c r="E56" i="47" s="1"/>
  <c r="H56" i="47"/>
  <c r="G56" i="47"/>
  <c r="G48" i="47"/>
  <c r="G46" i="47" s="1"/>
  <c r="F48" i="47"/>
  <c r="F46" i="47" s="1"/>
  <c r="E48" i="47"/>
  <c r="E46" i="47" s="1"/>
  <c r="H46" i="47"/>
  <c r="H38" i="47"/>
  <c r="H36" i="47" s="1"/>
  <c r="G38" i="47"/>
  <c r="G36" i="47" s="1"/>
  <c r="F38" i="47"/>
  <c r="F36" i="47" s="1"/>
  <c r="E38" i="47"/>
  <c r="E36" i="47" s="1"/>
  <c r="H28" i="47"/>
  <c r="H26" i="47" s="1"/>
  <c r="G28" i="47"/>
  <c r="G26" i="47" s="1"/>
  <c r="F28" i="47"/>
  <c r="F26" i="47" s="1"/>
  <c r="E28" i="47"/>
  <c r="E26" i="47" s="1"/>
  <c r="H18" i="47"/>
  <c r="G18" i="47"/>
  <c r="F18" i="47"/>
  <c r="F16" i="47" s="1"/>
  <c r="E18" i="47"/>
  <c r="H16" i="47"/>
  <c r="G16" i="47"/>
  <c r="E16" i="47" l="1"/>
  <c r="E226" i="47"/>
  <c r="F196" i="47"/>
  <c r="E276" i="47"/>
  <c r="H346" i="47"/>
  <c r="E356" i="47"/>
  <c r="H196" i="47"/>
  <c r="H236" i="47"/>
  <c r="F96" i="47"/>
  <c r="F356" i="47"/>
  <c r="F8" i="29" l="1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39" i="29"/>
  <c r="F40" i="29"/>
  <c r="F41" i="29"/>
  <c r="F42" i="29"/>
  <c r="F43" i="29"/>
  <c r="F44" i="29"/>
  <c r="F45" i="29"/>
  <c r="F46" i="29"/>
  <c r="F47" i="29"/>
  <c r="F48" i="29"/>
  <c r="F49" i="29"/>
  <c r="F50" i="29"/>
  <c r="F51" i="29"/>
  <c r="F52" i="29"/>
  <c r="F53" i="29"/>
  <c r="F54" i="29"/>
  <c r="F55" i="29"/>
  <c r="F56" i="29"/>
  <c r="F57" i="29"/>
  <c r="F58" i="29"/>
  <c r="F59" i="29"/>
  <c r="F60" i="29"/>
  <c r="F61" i="29"/>
  <c r="F62" i="29"/>
  <c r="F63" i="29"/>
  <c r="F64" i="29"/>
  <c r="F65" i="29"/>
  <c r="F66" i="29"/>
  <c r="F67" i="29"/>
  <c r="F68" i="29"/>
  <c r="F69" i="29"/>
  <c r="F70" i="29"/>
  <c r="J8" i="29"/>
  <c r="J9" i="29"/>
  <c r="J10" i="29"/>
  <c r="J11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J34" i="29"/>
  <c r="J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J49" i="29"/>
  <c r="J50" i="29"/>
  <c r="J51" i="29"/>
  <c r="J52" i="29"/>
  <c r="J53" i="29"/>
  <c r="J54" i="29"/>
  <c r="J55" i="29"/>
  <c r="J56" i="29"/>
  <c r="J57" i="29"/>
  <c r="J58" i="29"/>
  <c r="J59" i="29"/>
  <c r="J60" i="29"/>
  <c r="J61" i="29"/>
  <c r="J62" i="29"/>
  <c r="J63" i="29"/>
  <c r="J64" i="29"/>
  <c r="J65" i="29"/>
  <c r="J66" i="29"/>
  <c r="J67" i="29"/>
  <c r="J68" i="29"/>
  <c r="J69" i="29"/>
  <c r="J70" i="29"/>
  <c r="N70" i="29"/>
  <c r="N69" i="29"/>
  <c r="N68" i="29"/>
  <c r="N67" i="29"/>
  <c r="N66" i="29"/>
  <c r="N65" i="29"/>
  <c r="N64" i="29"/>
  <c r="N63" i="29"/>
  <c r="N62" i="29"/>
  <c r="N61" i="29"/>
  <c r="N60" i="29"/>
  <c r="N59" i="29"/>
  <c r="N58" i="29"/>
  <c r="N57" i="29"/>
  <c r="N56" i="29"/>
  <c r="N55" i="29"/>
  <c r="N54" i="29"/>
  <c r="N53" i="29"/>
  <c r="N52" i="29"/>
  <c r="N51" i="29"/>
  <c r="N50" i="29"/>
  <c r="N49" i="29"/>
  <c r="N48" i="29"/>
  <c r="N47" i="29"/>
  <c r="N46" i="29"/>
  <c r="N45" i="29"/>
  <c r="N44" i="29"/>
  <c r="N43" i="29"/>
  <c r="N42" i="29"/>
  <c r="N41" i="29"/>
  <c r="N40" i="29"/>
  <c r="N39" i="29"/>
  <c r="N38" i="29"/>
  <c r="N37" i="29"/>
  <c r="N36" i="29"/>
  <c r="N35" i="29"/>
  <c r="N34" i="29"/>
  <c r="N33" i="29"/>
  <c r="N32" i="29"/>
  <c r="N31" i="29"/>
  <c r="N30" i="29"/>
  <c r="N29" i="29"/>
  <c r="N28" i="29"/>
  <c r="N27" i="29"/>
  <c r="N26" i="29"/>
  <c r="N25" i="29"/>
  <c r="N24" i="29"/>
  <c r="N23" i="29"/>
  <c r="N22" i="29"/>
  <c r="N21" i="29"/>
  <c r="N20" i="29"/>
  <c r="N19" i="29"/>
  <c r="N18" i="29"/>
  <c r="N17" i="29"/>
  <c r="N16" i="29"/>
  <c r="N15" i="29"/>
  <c r="N13" i="29"/>
  <c r="N11" i="29"/>
  <c r="N10" i="29"/>
  <c r="N9" i="29"/>
  <c r="N8" i="29"/>
</calcChain>
</file>

<file path=xl/sharedStrings.xml><?xml version="1.0" encoding="utf-8"?>
<sst xmlns="http://schemas.openxmlformats.org/spreadsheetml/2006/main" count="2005" uniqueCount="528">
  <si>
    <t>卸売業</t>
  </si>
  <si>
    <t>-</t>
  </si>
  <si>
    <t>小売業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</si>
  <si>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</si>
  <si>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</si>
  <si>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</si>
  <si>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</si>
  <si>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</si>
  <si>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</si>
  <si>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</si>
  <si>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</si>
  <si>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平内町</t>
  </si>
  <si>
    <t>今別町</t>
  </si>
  <si>
    <t>蓬田村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</si>
  <si>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</si>
  <si>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</si>
  <si>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</si>
  <si>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</si>
  <si>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</si>
  <si>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</si>
  <si>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</si>
  <si>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</si>
  <si>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野辺地町</t>
  </si>
  <si>
    <t>七戸町</t>
  </si>
  <si>
    <t>六戸町</t>
  </si>
  <si>
    <t>横浜町</t>
  </si>
  <si>
    <t>東北町</t>
  </si>
  <si>
    <t>六ヶ所村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</si>
  <si>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</si>
  <si>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</si>
  <si>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</si>
  <si>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</si>
  <si>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</si>
  <si>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</si>
  <si>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</si>
  <si>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</si>
  <si>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</si>
  <si>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</si>
  <si>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従業者規模別</t>
    <rPh sb="0" eb="3">
      <t>ジュウギョウシャ</t>
    </rPh>
    <rPh sb="3" eb="6">
      <t>キボベツ</t>
    </rPh>
    <phoneticPr fontId="2"/>
  </si>
  <si>
    <t>その他の卸売業</t>
  </si>
  <si>
    <t>他に分類されない卸売業</t>
  </si>
  <si>
    <t>その他の小売業</t>
  </si>
  <si>
    <t>ガソリンスタンド</t>
  </si>
  <si>
    <t>他に分類されない小売業</t>
  </si>
  <si>
    <t>代理商，仲立業</t>
  </si>
  <si>
    <t>百貨店，総合スーパー</t>
  </si>
  <si>
    <t>調剤薬局</t>
  </si>
  <si>
    <t>従業者数
（人）</t>
    <rPh sb="3" eb="4">
      <t>カズ</t>
    </rPh>
    <rPh sb="6" eb="7">
      <t>ニン</t>
    </rPh>
    <phoneticPr fontId="2"/>
  </si>
  <si>
    <t>年間商品販売額（百万円）</t>
    <rPh sb="0" eb="2">
      <t>ネンカン</t>
    </rPh>
    <rPh sb="2" eb="4">
      <t>ショウヒン</t>
    </rPh>
    <rPh sb="4" eb="7">
      <t>ハンバイガク</t>
    </rPh>
    <rPh sb="8" eb="9">
      <t>ヒャク</t>
    </rPh>
    <rPh sb="9" eb="11">
      <t>マンエン</t>
    </rPh>
    <phoneticPr fontId="2"/>
  </si>
  <si>
    <t>（人）</t>
    <rPh sb="1" eb="2">
      <t>ニン</t>
    </rPh>
    <phoneticPr fontId="2"/>
  </si>
  <si>
    <t>-</t>
    <phoneticPr fontId="2"/>
  </si>
  <si>
    <t>事業所数</t>
    <rPh sb="0" eb="3">
      <t>ジギョウショ</t>
    </rPh>
    <rPh sb="3" eb="4">
      <t>カズ</t>
    </rPh>
    <phoneticPr fontId="2"/>
  </si>
  <si>
    <t>事業所数</t>
    <rPh sb="0" eb="1">
      <t>コト</t>
    </rPh>
    <rPh sb="1" eb="2">
      <t>ギョウ</t>
    </rPh>
    <rPh sb="2" eb="3">
      <t>ショ</t>
    </rPh>
    <rPh sb="3" eb="4">
      <t>スウ</t>
    </rPh>
    <phoneticPr fontId="2"/>
  </si>
  <si>
    <t>事業所数</t>
    <rPh sb="0" eb="3">
      <t>ジギョウショ</t>
    </rPh>
    <rPh sb="3" eb="4">
      <t>スウ</t>
    </rPh>
    <phoneticPr fontId="2"/>
  </si>
  <si>
    <t>つがる市</t>
    <phoneticPr fontId="2"/>
  </si>
  <si>
    <t>平川市</t>
    <rPh sb="0" eb="2">
      <t>ヒラカワ</t>
    </rPh>
    <phoneticPr fontId="2"/>
  </si>
  <si>
    <t>外ヶ浜町</t>
    <rPh sb="0" eb="3">
      <t>ソトガハマ</t>
    </rPh>
    <rPh sb="3" eb="4">
      <t>マチ</t>
    </rPh>
    <phoneticPr fontId="2"/>
  </si>
  <si>
    <t>中泊町</t>
    <rPh sb="0" eb="2">
      <t>ナカドマリ</t>
    </rPh>
    <rPh sb="2" eb="3">
      <t>マチ</t>
    </rPh>
    <phoneticPr fontId="2"/>
  </si>
  <si>
    <t>おいらせ町</t>
    <rPh sb="4" eb="5">
      <t>マチ</t>
    </rPh>
    <phoneticPr fontId="2"/>
  </si>
  <si>
    <t>511</t>
  </si>
  <si>
    <t>512</t>
  </si>
  <si>
    <t>521</t>
  </si>
  <si>
    <t>522</t>
  </si>
  <si>
    <t>531</t>
  </si>
  <si>
    <t>532</t>
  </si>
  <si>
    <t>533</t>
  </si>
  <si>
    <t>541</t>
  </si>
  <si>
    <t>542</t>
  </si>
  <si>
    <t>549</t>
  </si>
  <si>
    <t>551</t>
  </si>
  <si>
    <t>559</t>
  </si>
  <si>
    <t>571</t>
  </si>
  <si>
    <t>572</t>
  </si>
  <si>
    <t>573</t>
  </si>
  <si>
    <t>574</t>
  </si>
  <si>
    <t>579</t>
  </si>
  <si>
    <t>581</t>
  </si>
  <si>
    <t>582</t>
  </si>
  <si>
    <t>583</t>
  </si>
  <si>
    <t>584</t>
  </si>
  <si>
    <t>585</t>
  </si>
  <si>
    <t>586</t>
  </si>
  <si>
    <t>589</t>
  </si>
  <si>
    <t>591</t>
  </si>
  <si>
    <t>592</t>
  </si>
  <si>
    <t>593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</si>
  <si>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</si>
  <si>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</si>
  <si>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</si>
  <si>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</si>
  <si>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</si>
  <si>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</si>
  <si>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</si>
  <si>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</si>
  <si>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</si>
  <si>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</si>
  <si>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</si>
  <si>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619</t>
  </si>
  <si>
    <t>24年</t>
    <rPh sb="2" eb="3">
      <t>ネン</t>
    </rPh>
    <phoneticPr fontId="2"/>
  </si>
  <si>
    <t>50</t>
  </si>
  <si>
    <t>513</t>
  </si>
  <si>
    <t>534</t>
  </si>
  <si>
    <t>535</t>
  </si>
  <si>
    <t>536</t>
  </si>
  <si>
    <t>543</t>
  </si>
  <si>
    <t>552</t>
  </si>
  <si>
    <t>553</t>
  </si>
  <si>
    <t>5011</t>
  </si>
  <si>
    <t>5019</t>
  </si>
  <si>
    <t>51</t>
  </si>
  <si>
    <t>5111</t>
  </si>
  <si>
    <t>5112</t>
  </si>
  <si>
    <t>5113</t>
  </si>
  <si>
    <t>5121</t>
  </si>
  <si>
    <t>5122</t>
  </si>
  <si>
    <t>5123</t>
  </si>
  <si>
    <t>5129</t>
  </si>
  <si>
    <t>5131</t>
  </si>
  <si>
    <t>5132</t>
  </si>
  <si>
    <t>5133</t>
  </si>
  <si>
    <t>5139</t>
  </si>
  <si>
    <t>52</t>
  </si>
  <si>
    <t>5211</t>
  </si>
  <si>
    <t>5212</t>
  </si>
  <si>
    <t>5213</t>
  </si>
  <si>
    <t>5214</t>
  </si>
  <si>
    <t>5215</t>
  </si>
  <si>
    <t>5216</t>
  </si>
  <si>
    <t>5219</t>
  </si>
  <si>
    <t>5221</t>
  </si>
  <si>
    <t>5222</t>
  </si>
  <si>
    <t>5223</t>
  </si>
  <si>
    <t>5225</t>
  </si>
  <si>
    <t>5226</t>
  </si>
  <si>
    <t>5227</t>
  </si>
  <si>
    <t>5229</t>
  </si>
  <si>
    <t>53</t>
  </si>
  <si>
    <t>5311</t>
  </si>
  <si>
    <t>5312</t>
  </si>
  <si>
    <t>5313</t>
  </si>
  <si>
    <t>5314</t>
  </si>
  <si>
    <t>5319</t>
  </si>
  <si>
    <t>5321</t>
  </si>
  <si>
    <t>5322</t>
  </si>
  <si>
    <t>5329</t>
  </si>
  <si>
    <t>5331</t>
  </si>
  <si>
    <t>5332</t>
  </si>
  <si>
    <t>5341</t>
  </si>
  <si>
    <t>5342</t>
  </si>
  <si>
    <t>5349</t>
  </si>
  <si>
    <t>5351</t>
  </si>
  <si>
    <t>5352</t>
  </si>
  <si>
    <t>5361</t>
  </si>
  <si>
    <t>5362</t>
  </si>
  <si>
    <t>5363</t>
  </si>
  <si>
    <t>5364</t>
  </si>
  <si>
    <t>5369</t>
  </si>
  <si>
    <t>54</t>
  </si>
  <si>
    <t>5411</t>
  </si>
  <si>
    <t>5412</t>
  </si>
  <si>
    <t>5413</t>
  </si>
  <si>
    <t>5414</t>
  </si>
  <si>
    <t>5419</t>
  </si>
  <si>
    <t>5421</t>
  </si>
  <si>
    <t>5422</t>
  </si>
  <si>
    <t>5423</t>
  </si>
  <si>
    <t>5431</t>
  </si>
  <si>
    <t>5432</t>
  </si>
  <si>
    <t>5491</t>
  </si>
  <si>
    <t>5492</t>
  </si>
  <si>
    <t>5493</t>
  </si>
  <si>
    <t>55</t>
  </si>
  <si>
    <t>5511</t>
  </si>
  <si>
    <t>5512</t>
  </si>
  <si>
    <t>5513</t>
  </si>
  <si>
    <t>5514</t>
  </si>
  <si>
    <t>5515</t>
  </si>
  <si>
    <t>5519</t>
  </si>
  <si>
    <t>5521</t>
  </si>
  <si>
    <t>5522</t>
  </si>
  <si>
    <t>5523</t>
  </si>
  <si>
    <t>5524</t>
  </si>
  <si>
    <t>5531</t>
  </si>
  <si>
    <t>5532</t>
  </si>
  <si>
    <t>5591</t>
  </si>
  <si>
    <t>5592</t>
  </si>
  <si>
    <t>5593</t>
  </si>
  <si>
    <t>5594</t>
  </si>
  <si>
    <t>5595</t>
  </si>
  <si>
    <t>5596</t>
  </si>
  <si>
    <t>5597</t>
  </si>
  <si>
    <t>5598</t>
  </si>
  <si>
    <t>5599</t>
  </si>
  <si>
    <t>61</t>
  </si>
  <si>
    <t>無店舗小売業</t>
  </si>
  <si>
    <t>6111</t>
  </si>
  <si>
    <t>6112</t>
  </si>
  <si>
    <t>6113</t>
  </si>
  <si>
    <t>6114</t>
  </si>
  <si>
    <t>6119</t>
  </si>
  <si>
    <t>56</t>
  </si>
  <si>
    <t>57</t>
  </si>
  <si>
    <t>5711</t>
  </si>
  <si>
    <t>5712</t>
  </si>
  <si>
    <t>5731</t>
  </si>
  <si>
    <t>5732</t>
  </si>
  <si>
    <t>5741</t>
  </si>
  <si>
    <t>5742</t>
  </si>
  <si>
    <t>5791</t>
  </si>
  <si>
    <t>5792</t>
  </si>
  <si>
    <t>5793</t>
  </si>
  <si>
    <t>5799</t>
  </si>
  <si>
    <t>58</t>
  </si>
  <si>
    <t>5821</t>
  </si>
  <si>
    <t>5822</t>
  </si>
  <si>
    <t>5831</t>
  </si>
  <si>
    <t>5832</t>
  </si>
  <si>
    <t>5862</t>
  </si>
  <si>
    <t>5863</t>
  </si>
  <si>
    <t>5864</t>
  </si>
  <si>
    <t>5891</t>
  </si>
  <si>
    <t>5892</t>
  </si>
  <si>
    <t>5893</t>
  </si>
  <si>
    <t>5894</t>
  </si>
  <si>
    <t>5895</t>
  </si>
  <si>
    <t>5896</t>
  </si>
  <si>
    <t>5897</t>
  </si>
  <si>
    <t>5898</t>
  </si>
  <si>
    <t>5899</t>
  </si>
  <si>
    <t>59</t>
  </si>
  <si>
    <t>5911</t>
  </si>
  <si>
    <t>5912</t>
  </si>
  <si>
    <t>5913</t>
  </si>
  <si>
    <t>5914</t>
  </si>
  <si>
    <t>5931</t>
  </si>
  <si>
    <t>5932</t>
  </si>
  <si>
    <t>5933</t>
  </si>
  <si>
    <t>5939</t>
  </si>
  <si>
    <t>60</t>
  </si>
  <si>
    <t>6011</t>
  </si>
  <si>
    <t>6012</t>
  </si>
  <si>
    <t>6013</t>
  </si>
  <si>
    <t>6014</t>
  </si>
  <si>
    <t>6021</t>
  </si>
  <si>
    <t>6022</t>
  </si>
  <si>
    <t>6023</t>
  </si>
  <si>
    <t>6029</t>
  </si>
  <si>
    <t>6031</t>
  </si>
  <si>
    <t>6032</t>
  </si>
  <si>
    <t>6033</t>
  </si>
  <si>
    <t>6034</t>
  </si>
  <si>
    <t>6041</t>
  </si>
  <si>
    <t>6042</t>
  </si>
  <si>
    <t>6043</t>
  </si>
  <si>
    <t>6051</t>
  </si>
  <si>
    <t>6052</t>
  </si>
  <si>
    <t>6061</t>
  </si>
  <si>
    <t>6062</t>
  </si>
  <si>
    <t>6063</t>
  </si>
  <si>
    <t>6064</t>
  </si>
  <si>
    <t>6071</t>
  </si>
  <si>
    <t>6072</t>
  </si>
  <si>
    <t>6073</t>
  </si>
  <si>
    <t>6081</t>
  </si>
  <si>
    <t>6082</t>
  </si>
  <si>
    <t>6091</t>
  </si>
  <si>
    <t>6092</t>
  </si>
  <si>
    <t>6093</t>
  </si>
  <si>
    <t>6094</t>
  </si>
  <si>
    <t>6095</t>
  </si>
  <si>
    <t>6096</t>
  </si>
  <si>
    <t>6097</t>
  </si>
  <si>
    <t>6098</t>
  </si>
  <si>
    <t>6099</t>
  </si>
  <si>
    <t>5861</t>
  </si>
  <si>
    <t>5224</t>
  </si>
  <si>
    <t>ドラッグストア</t>
  </si>
  <si>
    <t>ホームセンター</t>
  </si>
  <si>
    <t>年間商品
販売額
（百万円）</t>
    <rPh sb="0" eb="2">
      <t>ネンカン</t>
    </rPh>
    <rPh sb="10" eb="11">
      <t>ヒャク</t>
    </rPh>
    <rPh sb="11" eb="13">
      <t>マンエン</t>
    </rPh>
    <phoneticPr fontId="2"/>
  </si>
  <si>
    <t>従業者数（人）</t>
    <rPh sb="0" eb="1">
      <t>ジュウ</t>
    </rPh>
    <rPh sb="1" eb="2">
      <t>ギョウ</t>
    </rPh>
    <rPh sb="2" eb="3">
      <t>シャ</t>
    </rPh>
    <rPh sb="3" eb="4">
      <t>スウ</t>
    </rPh>
    <rPh sb="5" eb="6">
      <t>ニン</t>
    </rPh>
    <phoneticPr fontId="2"/>
  </si>
  <si>
    <t>28年</t>
    <rPh sb="2" eb="3">
      <t>ネン</t>
    </rPh>
    <phoneticPr fontId="2"/>
  </si>
  <si>
    <t>各種商品卸売業</t>
  </si>
  <si>
    <t>繊維品卸売業（衣服，身の回り品を除く）</t>
  </si>
  <si>
    <t>衣服卸売業</t>
  </si>
  <si>
    <t>身の回り品卸売業</t>
  </si>
  <si>
    <t>農畜産物・水産物卸売業</t>
  </si>
  <si>
    <t>食料・飲料卸売業</t>
  </si>
  <si>
    <t>建築材料卸売業</t>
  </si>
  <si>
    <t>化学製品卸売業</t>
  </si>
  <si>
    <t>石油・鉱物卸売業</t>
  </si>
  <si>
    <t>鉄鋼製品卸売業</t>
  </si>
  <si>
    <t>非鉄金属卸売業</t>
  </si>
  <si>
    <t>再生資源卸売業</t>
  </si>
  <si>
    <t>産業機械器具卸売業</t>
  </si>
  <si>
    <t>自動車卸売業</t>
  </si>
  <si>
    <t>電気機械器具卸売業</t>
  </si>
  <si>
    <t>その他の機械器具卸売業</t>
  </si>
  <si>
    <t>家具・建具・じゅう器等卸売業</t>
  </si>
  <si>
    <t>医薬品・化粧品等卸売業</t>
  </si>
  <si>
    <t>紙・紙製品卸売業</t>
  </si>
  <si>
    <t>その他の各種商品小売業（従業者が常時50人未満のもの）</t>
  </si>
  <si>
    <t>呉服・服地・寝具小売業</t>
  </si>
  <si>
    <t>男子服小売業</t>
  </si>
  <si>
    <t>婦人・子供服小売業</t>
  </si>
  <si>
    <t>靴・履物小売業</t>
  </si>
  <si>
    <t>その他の織物・衣服・身の回り品小売業</t>
  </si>
  <si>
    <t>各種食料品小売業</t>
  </si>
  <si>
    <t>野菜・果実小売業</t>
  </si>
  <si>
    <t>食肉小売業</t>
  </si>
  <si>
    <t>鮮魚小売業</t>
  </si>
  <si>
    <t>酒小売業</t>
  </si>
  <si>
    <t>菓子・パン小売業</t>
  </si>
  <si>
    <t>その他の飲食料品小売業</t>
  </si>
  <si>
    <t>自動車小売業</t>
  </si>
  <si>
    <t>自転車小売業</t>
  </si>
  <si>
    <t>機械器具小売業（自動車，自転車を除く）</t>
  </si>
  <si>
    <t>家具・建具・畳小売業</t>
  </si>
  <si>
    <t>じゅう器小売業</t>
  </si>
  <si>
    <t>医薬品・化粧品小売業</t>
  </si>
  <si>
    <t>農耕用品小売業</t>
  </si>
  <si>
    <t>燃料小売業</t>
  </si>
  <si>
    <t>書籍・文房具小売業</t>
  </si>
  <si>
    <t>スポーツ用品・がん具・娯楽用品・楽器小売業</t>
  </si>
  <si>
    <t>写真機・時計・眼鏡小売業</t>
  </si>
  <si>
    <t>通信販売・訪問販売小売業</t>
  </si>
  <si>
    <t>自動販売機による小売業</t>
  </si>
  <si>
    <t>その他の無店舗小売業</t>
  </si>
  <si>
    <t>561</t>
  </si>
  <si>
    <t>569</t>
  </si>
  <si>
    <t>x</t>
  </si>
  <si>
    <t>各種商品卸売業（従業者が常時100人以上のもの）</t>
  </si>
  <si>
    <t>その他の各種商品卸売業</t>
  </si>
  <si>
    <t>繊維・衣服等卸売業</t>
  </si>
  <si>
    <t>繊維原料卸売業</t>
  </si>
  <si>
    <t>糸卸売業</t>
  </si>
  <si>
    <t>織物卸売業（室内装飾繊維品を除く）</t>
  </si>
  <si>
    <t>男子服卸売業</t>
  </si>
  <si>
    <t>婦人・子供服卸売業</t>
  </si>
  <si>
    <t>下着類卸売業</t>
  </si>
  <si>
    <t>その他の衣服卸売業</t>
  </si>
  <si>
    <t>寝具類卸売業</t>
  </si>
  <si>
    <t>靴・履物卸売業</t>
  </si>
  <si>
    <t>かばん・袋物卸売業</t>
  </si>
  <si>
    <t>その他の身の回り品卸売業</t>
  </si>
  <si>
    <t>飲食料品卸売業</t>
  </si>
  <si>
    <t>米麦卸売業</t>
  </si>
  <si>
    <t>雑穀・豆類卸売業</t>
  </si>
  <si>
    <t>野菜卸売業</t>
  </si>
  <si>
    <t>果実卸売業</t>
  </si>
  <si>
    <t>食肉卸売業</t>
  </si>
  <si>
    <t>生鮮魚介卸売業</t>
  </si>
  <si>
    <t>その他の農畜産物・水産物卸売業</t>
  </si>
  <si>
    <t>砂糖・味そ・しょう油卸売業</t>
  </si>
  <si>
    <t>酒類卸売業</t>
  </si>
  <si>
    <t>乾物卸売業</t>
  </si>
  <si>
    <t>菓子・パン類卸売業</t>
  </si>
  <si>
    <t>飲料卸売業（別掲を除く）</t>
  </si>
  <si>
    <t>茶類卸売業</t>
  </si>
  <si>
    <t>牛乳・乳製品卸売業</t>
  </si>
  <si>
    <t>その他の食料・飲料卸売業</t>
  </si>
  <si>
    <t>建築材料，鉱物・金属材料等卸売業</t>
  </si>
  <si>
    <t>木材・竹材卸売業</t>
  </si>
  <si>
    <t>セメント卸売業</t>
  </si>
  <si>
    <t>板ガラス卸売業</t>
  </si>
  <si>
    <t>建築用金属製品卸売業（建築用金物を除く）</t>
  </si>
  <si>
    <t>その他の建築材料卸売業</t>
  </si>
  <si>
    <t>塗料卸売業</t>
  </si>
  <si>
    <t>プラスチック卸売業</t>
  </si>
  <si>
    <t>その他の化学製品卸売業</t>
  </si>
  <si>
    <t>石油卸売業</t>
  </si>
  <si>
    <t>鉱物卸売業（石油を除く）</t>
  </si>
  <si>
    <t>鉄鋼粗製品卸売業</t>
  </si>
  <si>
    <t>鉄鋼一次製品卸売業</t>
  </si>
  <si>
    <t>その他の鉄鋼製品卸売業</t>
  </si>
  <si>
    <t>非鉄金属地金卸売業</t>
  </si>
  <si>
    <t>非鉄金属製品卸売業</t>
  </si>
  <si>
    <t>空瓶・空缶等空容器卸売業</t>
  </si>
  <si>
    <t>鉄スクラップ卸売業</t>
  </si>
  <si>
    <t>非鉄金属スクラップ卸売業</t>
  </si>
  <si>
    <t>古紙卸売業</t>
  </si>
  <si>
    <t>その他の再生資源卸売業</t>
  </si>
  <si>
    <t>機械器具卸売業</t>
  </si>
  <si>
    <t>農業用機械器具卸売業</t>
  </si>
  <si>
    <t>建設機械・鉱山機械卸売業</t>
  </si>
  <si>
    <t>金属加工機械卸売業</t>
  </si>
  <si>
    <t>事務用機械器具卸売業</t>
  </si>
  <si>
    <t>その他の産業機械器具卸売業</t>
  </si>
  <si>
    <t>自動車卸売業（二輪自動車を含む）</t>
  </si>
  <si>
    <t>自動車部分品・附属品卸売業（中古品を除く）</t>
  </si>
  <si>
    <t>自動車中古部品卸売業</t>
  </si>
  <si>
    <t>家庭用電気機械器具卸売業</t>
  </si>
  <si>
    <t>電気機械器具卸売業（家庭用電気機械器具を除く）</t>
  </si>
  <si>
    <t>輸送用機械器具卸売業（自動車を除く）</t>
  </si>
  <si>
    <t>計量器・理化学機械器具・光学機械器具等卸売業</t>
  </si>
  <si>
    <t>医療用機械器具卸売業（歯科用機械器具を含む）</t>
  </si>
  <si>
    <t>家具・建具卸売業</t>
  </si>
  <si>
    <t>荒物卸売業</t>
  </si>
  <si>
    <t>畳卸売業</t>
  </si>
  <si>
    <t>室内装飾繊維品卸売業</t>
  </si>
  <si>
    <t>陶磁器・ガラス器卸売業</t>
  </si>
  <si>
    <t>その他のじゅう器卸売業</t>
  </si>
  <si>
    <t>医薬品卸売業</t>
  </si>
  <si>
    <t>医療用品卸売業</t>
  </si>
  <si>
    <t>化粧品卸売業</t>
  </si>
  <si>
    <t>合成洗剤卸売業</t>
  </si>
  <si>
    <t>紙卸売業</t>
  </si>
  <si>
    <t>紙製品卸売業</t>
  </si>
  <si>
    <t>金物卸売業</t>
  </si>
  <si>
    <t>肥料・飼料卸売業</t>
  </si>
  <si>
    <t>スポーツ用品卸売業</t>
  </si>
  <si>
    <t>娯楽用品・がん具卸売業</t>
  </si>
  <si>
    <t>たばこ卸売業</t>
  </si>
  <si>
    <t>ジュエリー製品卸売業</t>
  </si>
  <si>
    <t>書籍・雑誌卸売業</t>
  </si>
  <si>
    <t>他に分類されないその他の卸売業</t>
  </si>
  <si>
    <t>各種商品小売業</t>
  </si>
  <si>
    <t>織物・衣服・身の回り品小売業</t>
  </si>
  <si>
    <t>呉服・服地小売業</t>
  </si>
  <si>
    <t>寝具小売業</t>
  </si>
  <si>
    <t>婦人服小売業</t>
  </si>
  <si>
    <t>子供服小売業</t>
  </si>
  <si>
    <t>靴小売業</t>
  </si>
  <si>
    <t>履物小売業（靴を除く）</t>
  </si>
  <si>
    <t>かばん・袋物小売業</t>
  </si>
  <si>
    <t>下着類小売業</t>
  </si>
  <si>
    <t>洋品雑貨・小間物小売業</t>
  </si>
  <si>
    <t>他に分類されない織物・衣服・身の回り品小売業</t>
  </si>
  <si>
    <t>飲食料品小売業</t>
  </si>
  <si>
    <t>野菜小売業</t>
  </si>
  <si>
    <t>果実小売業</t>
  </si>
  <si>
    <t>食肉小売業（卵，鳥肉を除く）</t>
  </si>
  <si>
    <t>卵・鳥肉小売業</t>
  </si>
  <si>
    <t>菓子小売業（製造小売）</t>
  </si>
  <si>
    <t>菓子小売業（製造小売でないもの）</t>
  </si>
  <si>
    <t>パン小売業（製造小売）</t>
  </si>
  <si>
    <t>パン小売業（製造小売でないもの）</t>
  </si>
  <si>
    <t>コンビニエンスストア（飲食料品を中心とするものに限る）</t>
  </si>
  <si>
    <t>牛乳小売業</t>
  </si>
  <si>
    <t>飲料小売業（別掲を除く）</t>
  </si>
  <si>
    <t>茶類小売業</t>
  </si>
  <si>
    <t>料理品小売業</t>
  </si>
  <si>
    <t>米穀類小売業</t>
  </si>
  <si>
    <t>豆腐・かまぼこ等加工食品小売業</t>
  </si>
  <si>
    <t>乾物小売業</t>
  </si>
  <si>
    <t>他に分類されない飲食料品小売業</t>
  </si>
  <si>
    <t>機械器具小売業</t>
  </si>
  <si>
    <t>自動車（新車）小売業</t>
  </si>
  <si>
    <t>中古自動車小売業</t>
  </si>
  <si>
    <t>自動車部分品・附属品小売業</t>
  </si>
  <si>
    <t>二輪自動車小売業（原動機付自転車を含む）</t>
  </si>
  <si>
    <t>電気機械器具小売業（中古品を除く）</t>
  </si>
  <si>
    <t>電気事務機械器具小売業（中古品を除く）</t>
  </si>
  <si>
    <t>中古電気製品小売業</t>
  </si>
  <si>
    <t>その他の機械器具小売業</t>
  </si>
  <si>
    <t>家具小売業</t>
  </si>
  <si>
    <t>建具小売業</t>
  </si>
  <si>
    <t>畳小売業</t>
  </si>
  <si>
    <t>宗教用具小売業</t>
  </si>
  <si>
    <t>金物小売業</t>
  </si>
  <si>
    <t>荒物小売業</t>
  </si>
  <si>
    <t>陶磁器・ガラス器小売業</t>
  </si>
  <si>
    <t>他に分類されないじゅう器小売業</t>
  </si>
  <si>
    <t>医薬品小売業（調剤薬局を除く）</t>
  </si>
  <si>
    <t>化粧品小売業</t>
  </si>
  <si>
    <t>農業用機械器具小売業</t>
  </si>
  <si>
    <t>苗・種子小売業</t>
  </si>
  <si>
    <t>肥料・飼料小売業</t>
  </si>
  <si>
    <t>燃料小売業（ガソリンスタンドを除く）</t>
  </si>
  <si>
    <t>書籍・雑誌小売業（古本を除く）</t>
  </si>
  <si>
    <t>古本小売業</t>
  </si>
  <si>
    <t>新聞小売業</t>
  </si>
  <si>
    <t>紙・文房具小売業</t>
  </si>
  <si>
    <t>スポーツ用品小売業</t>
  </si>
  <si>
    <t>がん具・娯楽用品小売業</t>
  </si>
  <si>
    <t>楽器小売業</t>
  </si>
  <si>
    <t>写真機・写真材料小売業</t>
  </si>
  <si>
    <t>時計・眼鏡・光学機械小売業</t>
  </si>
  <si>
    <t>たばこ・喫煙具専門小売業</t>
  </si>
  <si>
    <t>花・植木小売業</t>
  </si>
  <si>
    <t>建築材料小売業</t>
  </si>
  <si>
    <t>ジュエリー製品小売業</t>
  </si>
  <si>
    <t>ペット・ペット用品小売業</t>
  </si>
  <si>
    <t>骨とう品小売業</t>
  </si>
  <si>
    <t>中古品小売業（骨とう品を除く）</t>
  </si>
  <si>
    <t>他に分類されないその他の小売業</t>
  </si>
  <si>
    <t>無店舗小売業（各種商品小売）</t>
  </si>
  <si>
    <t>無店舗小売業（織物・衣服・身の回り品小売）</t>
  </si>
  <si>
    <t>無店舗小売業（飲食料品小売）</t>
  </si>
  <si>
    <t>無店舗小売業（機械器具小売）</t>
  </si>
  <si>
    <t>無店舗小売業（その他の小売）</t>
  </si>
  <si>
    <t>2人以下</t>
  </si>
  <si>
    <t>3～4人</t>
  </si>
  <si>
    <t>5～9人</t>
  </si>
  <si>
    <t>10～19人</t>
  </si>
  <si>
    <t>20～29人</t>
  </si>
  <si>
    <t>30～49人</t>
  </si>
  <si>
    <t>50～99人</t>
  </si>
  <si>
    <t>100人以上</t>
  </si>
  <si>
    <t>各種商品小売業</t>
    <rPh sb="4" eb="7">
      <t>コウリギョウ</t>
    </rPh>
    <phoneticPr fontId="2"/>
  </si>
  <si>
    <t>織物・衣服・身の回り品小売業</t>
    <phoneticPr fontId="2"/>
  </si>
  <si>
    <t>飲食料品小売業</t>
    <rPh sb="4" eb="7">
      <t>コウリギョウ</t>
    </rPh>
    <phoneticPr fontId="2"/>
  </si>
  <si>
    <t>機械器具小売業</t>
    <rPh sb="0" eb="2">
      <t>キカイ</t>
    </rPh>
    <rPh sb="2" eb="4">
      <t>キグ</t>
    </rPh>
    <rPh sb="4" eb="7">
      <t>コウリギョウ</t>
    </rPh>
    <phoneticPr fontId="2"/>
  </si>
  <si>
    <t>無店舗小売業</t>
    <rPh sb="0" eb="1">
      <t>ム</t>
    </rPh>
    <rPh sb="1" eb="3">
      <t>テンポ</t>
    </rPh>
    <rPh sb="3" eb="6">
      <t>コウリギョウ</t>
    </rPh>
    <phoneticPr fontId="2"/>
  </si>
  <si>
    <t>産　業　細　分　類</t>
    <rPh sb="4" eb="5">
      <t>サイ</t>
    </rPh>
    <phoneticPr fontId="2"/>
  </si>
  <si>
    <t>従業者数</t>
    <phoneticPr fontId="2"/>
  </si>
  <si>
    <t>（百万円）</t>
    <rPh sb="1" eb="4">
      <t>ヒャクマンエン</t>
    </rPh>
    <phoneticPr fontId="2"/>
  </si>
  <si>
    <t>（㎡）</t>
    <phoneticPr fontId="2"/>
  </si>
  <si>
    <t>年間商品
販 売 額</t>
    <rPh sb="0" eb="2">
      <t>ネンカン</t>
    </rPh>
    <rPh sb="2" eb="4">
      <t>ショウヒン</t>
    </rPh>
    <rPh sb="5" eb="6">
      <t>ハン</t>
    </rPh>
    <rPh sb="7" eb="8">
      <t>バイ</t>
    </rPh>
    <rPh sb="9" eb="10">
      <t>ガク</t>
    </rPh>
    <phoneticPr fontId="2"/>
  </si>
  <si>
    <t>x</t>
    <phoneticPr fontId="2"/>
  </si>
  <si>
    <t>Ⅲ　　統　　計　　表</t>
    <rPh sb="3" eb="4">
      <t>オサム</t>
    </rPh>
    <rPh sb="6" eb="7">
      <t>ケイ</t>
    </rPh>
    <rPh sb="9" eb="10">
      <t>オモテ</t>
    </rPh>
    <phoneticPr fontId="2"/>
  </si>
  <si>
    <t>23年</t>
    <rPh sb="2" eb="3">
      <t>ネン</t>
    </rPh>
    <phoneticPr fontId="2"/>
  </si>
  <si>
    <t>27年</t>
    <rPh sb="2" eb="3">
      <t>ネン</t>
    </rPh>
    <phoneticPr fontId="2"/>
  </si>
  <si>
    <t>産　業　小　分　類</t>
    <rPh sb="0" eb="1">
      <t>サン</t>
    </rPh>
    <rPh sb="2" eb="3">
      <t>ギョウ</t>
    </rPh>
    <rPh sb="4" eb="5">
      <t>ショウ</t>
    </rPh>
    <rPh sb="6" eb="7">
      <t>ブン</t>
    </rPh>
    <rPh sb="8" eb="9">
      <t>タグイ</t>
    </rPh>
    <phoneticPr fontId="2"/>
  </si>
  <si>
    <r>
      <t xml:space="preserve">売場面積
</t>
    </r>
    <r>
      <rPr>
        <sz val="9"/>
        <rFont val="ＭＳ 明朝"/>
        <family val="1"/>
        <charset val="128"/>
      </rPr>
      <t>（法人組織のみ）</t>
    </r>
    <rPh sb="0" eb="2">
      <t>ウリバ</t>
    </rPh>
    <rPh sb="2" eb="4">
      <t>メンセキ</t>
    </rPh>
    <phoneticPr fontId="2"/>
  </si>
  <si>
    <t>増減数</t>
    <rPh sb="0" eb="2">
      <t>ゾウゲン</t>
    </rPh>
    <rPh sb="2" eb="3">
      <t>スウ</t>
    </rPh>
    <phoneticPr fontId="2"/>
  </si>
  <si>
    <t>増減額</t>
    <rPh sb="0" eb="3">
      <t>ゾウゲンガク</t>
    </rPh>
    <phoneticPr fontId="2"/>
  </si>
  <si>
    <t>産　業　中　分　類</t>
    <phoneticPr fontId="2"/>
  </si>
  <si>
    <t>第１表　産業小分類別事業所数、従業者数、年間商品販売額　前回調査比較</t>
    <rPh sb="0" eb="1">
      <t>ダイ</t>
    </rPh>
    <rPh sb="2" eb="3">
      <t>ヒョウ</t>
    </rPh>
    <rPh sb="4" eb="6">
      <t>サンギョウ</t>
    </rPh>
    <rPh sb="6" eb="7">
      <t>ショウ</t>
    </rPh>
    <rPh sb="7" eb="9">
      <t>ブンルイ</t>
    </rPh>
    <rPh sb="9" eb="10">
      <t>ベツ</t>
    </rPh>
    <rPh sb="10" eb="13">
      <t>ジギョウショ</t>
    </rPh>
    <rPh sb="13" eb="14">
      <t>カズ</t>
    </rPh>
    <rPh sb="15" eb="18">
      <t>ジュウギョウシャ</t>
    </rPh>
    <rPh sb="18" eb="19">
      <t>スウ</t>
    </rPh>
    <rPh sb="28" eb="30">
      <t>ゼンカイ</t>
    </rPh>
    <rPh sb="30" eb="32">
      <t>チョウサ</t>
    </rPh>
    <phoneticPr fontId="2"/>
  </si>
  <si>
    <t>第２表　産業細分類別事業所数（従業者規模別）、従業者数、年間商品販売額</t>
    <rPh sb="0" eb="1">
      <t>ダイ</t>
    </rPh>
    <rPh sb="2" eb="3">
      <t>ヒョウ</t>
    </rPh>
    <rPh sb="4" eb="6">
      <t>サンギョウ</t>
    </rPh>
    <rPh sb="6" eb="9">
      <t>サイブンルイ</t>
    </rPh>
    <rPh sb="9" eb="10">
      <t>ベツ</t>
    </rPh>
    <rPh sb="10" eb="13">
      <t>ジギョウショ</t>
    </rPh>
    <rPh sb="13" eb="14">
      <t>スウ</t>
    </rPh>
    <rPh sb="15" eb="18">
      <t>ジュウギョウシャ</t>
    </rPh>
    <rPh sb="18" eb="20">
      <t>キボ</t>
    </rPh>
    <rPh sb="20" eb="21">
      <t>ベツ</t>
    </rPh>
    <rPh sb="26" eb="27">
      <t>スウ</t>
    </rPh>
    <rPh sb="28" eb="30">
      <t>ネンカン</t>
    </rPh>
    <rPh sb="30" eb="32">
      <t>ショウヒン</t>
    </rPh>
    <rPh sb="32" eb="34">
      <t>ハンバイ</t>
    </rPh>
    <rPh sb="34" eb="35">
      <t>ガク</t>
    </rPh>
    <phoneticPr fontId="2"/>
  </si>
  <si>
    <t>Ⅲ　統　　計　　表</t>
    <rPh sb="2" eb="3">
      <t>トウ</t>
    </rPh>
    <rPh sb="5" eb="6">
      <t>ケイ</t>
    </rPh>
    <rPh sb="8" eb="9">
      <t>ヒョウ</t>
    </rPh>
    <phoneticPr fontId="2"/>
  </si>
  <si>
    <t>卸売業</t>
    <phoneticPr fontId="2"/>
  </si>
  <si>
    <t>合　計</t>
    <rPh sb="0" eb="1">
      <t>ア</t>
    </rPh>
    <rPh sb="2" eb="3">
      <t>ケイ</t>
    </rPh>
    <phoneticPr fontId="2"/>
  </si>
  <si>
    <t>小売業</t>
    <rPh sb="0" eb="1">
      <t>コ</t>
    </rPh>
    <phoneticPr fontId="2"/>
  </si>
  <si>
    <t>卸売業</t>
    <phoneticPr fontId="2"/>
  </si>
  <si>
    <t>小売業</t>
    <rPh sb="0" eb="1">
      <t>ショウ</t>
    </rPh>
    <rPh sb="1" eb="2">
      <t>バイ</t>
    </rPh>
    <rPh sb="2" eb="3">
      <t>ギョウ</t>
    </rPh>
    <phoneticPr fontId="2"/>
  </si>
  <si>
    <t>増減率(％)</t>
    <phoneticPr fontId="2"/>
  </si>
  <si>
    <t>第３表　市町村別、産業中分類別事業所数、従業者数、年間商品販売額、売場面積</t>
    <rPh sb="0" eb="1">
      <t>ダイ</t>
    </rPh>
    <rPh sb="2" eb="3">
      <t>ヒョウ</t>
    </rPh>
    <rPh sb="4" eb="7">
      <t>シチョウソン</t>
    </rPh>
    <rPh sb="7" eb="8">
      <t>ベツ</t>
    </rPh>
    <rPh sb="9" eb="11">
      <t>サンギョウ</t>
    </rPh>
    <rPh sb="11" eb="12">
      <t>チュウ</t>
    </rPh>
    <rPh sb="12" eb="14">
      <t>ブンルイ</t>
    </rPh>
    <rPh sb="14" eb="15">
      <t>ベツ</t>
    </rPh>
    <rPh sb="15" eb="18">
      <t>ジギョウショ</t>
    </rPh>
    <rPh sb="18" eb="19">
      <t>スウ</t>
    </rPh>
    <rPh sb="25" eb="27">
      <t>ネンカン</t>
    </rPh>
    <rPh sb="27" eb="29">
      <t>ショウヒン</t>
    </rPh>
    <rPh sb="29" eb="31">
      <t>ハンバイ</t>
    </rPh>
    <rPh sb="31" eb="32">
      <t>ガク</t>
    </rPh>
    <rPh sb="33" eb="34">
      <t>ウ</t>
    </rPh>
    <rPh sb="34" eb="35">
      <t>バ</t>
    </rPh>
    <rPh sb="35" eb="37">
      <t>メンセキ</t>
    </rPh>
    <phoneticPr fontId="2"/>
  </si>
  <si>
    <t>県　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</si>
</sst>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 "/>
    <numFmt numFmtId="177" formatCode="#,##0.0;&quot;▲ &quot;#,##0.0"/>
    <numFmt numFmtId="178" formatCode="0.0;&quot;▲ &quot;0.0"/>
    <numFmt numFmtId="179" formatCode="#,##0;&quot;▲ &quot;#,##0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b/>
      <sz val="12"/>
      <color rgb="FF0070C0"/>
      <name val="ＭＳ 明朝"/>
      <family val="1"/>
      <charset val="128"/>
    </font>
    <font>
      <sz val="11"/>
      <name val="ＭＳ Ｐゴシック"/>
      <family val="3"/>
      <charset val="128"/>
      <scheme val="major"/>
    </font>
    <font>
      <sz val="18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</cellStyleXfs>
  <cellXfs count="228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left"/>
    </xf>
    <xf numFmtId="0" fontId="3" fillId="0" borderId="0" xfId="0" applyFont="1" applyBorder="1"/>
    <xf numFmtId="0" fontId="4" fillId="0" borderId="0" xfId="0" applyFont="1" applyBorder="1"/>
    <xf numFmtId="38" fontId="3" fillId="0" borderId="0" xfId="1" applyFont="1" applyAlignment="1"/>
    <xf numFmtId="0" fontId="3" fillId="0" borderId="0" xfId="1" applyNumberFormat="1" applyFont="1" applyAlignment="1"/>
    <xf numFmtId="0" fontId="4" fillId="0" borderId="0" xfId="0" applyFont="1"/>
    <xf numFmtId="38" fontId="3" fillId="0" borderId="0" xfId="1" applyFont="1" applyAlignment="1">
      <alignment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0" xfId="0" applyNumberFormat="1" applyFont="1"/>
    <xf numFmtId="49" fontId="3" fillId="0" borderId="0" xfId="0" applyNumberFormat="1" applyFont="1" applyAlignment="1">
      <alignment horizontal="right" vertical="center"/>
    </xf>
    <xf numFmtId="0" fontId="8" fillId="0" borderId="0" xfId="0" applyFont="1"/>
    <xf numFmtId="38" fontId="8" fillId="0" borderId="0" xfId="1" applyFont="1" applyAlignment="1">
      <alignment horizontal="right"/>
    </xf>
    <xf numFmtId="0" fontId="5" fillId="0" borderId="8" xfId="0" applyFont="1" applyBorder="1"/>
    <xf numFmtId="0" fontId="8" fillId="0" borderId="1" xfId="0" applyFont="1" applyBorder="1" applyAlignment="1">
      <alignment horizontal="left"/>
    </xf>
    <xf numFmtId="0" fontId="8" fillId="0" borderId="8" xfId="0" applyFont="1" applyBorder="1"/>
    <xf numFmtId="0" fontId="8" fillId="0" borderId="0" xfId="0" applyFont="1" applyAlignment="1">
      <alignment horizontal="left"/>
    </xf>
    <xf numFmtId="38" fontId="3" fillId="0" borderId="0" xfId="1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right" vertical="center"/>
    </xf>
    <xf numFmtId="0" fontId="0" fillId="0" borderId="0" xfId="0" applyBorder="1"/>
    <xf numFmtId="0" fontId="9" fillId="0" borderId="0" xfId="0" applyFont="1" applyBorder="1" applyAlignment="1">
      <alignment horizontal="right"/>
    </xf>
    <xf numFmtId="49" fontId="3" fillId="0" borderId="0" xfId="1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  <xf numFmtId="0" fontId="8" fillId="0" borderId="0" xfId="0" applyFont="1" applyBorder="1"/>
    <xf numFmtId="38" fontId="3" fillId="2" borderId="0" xfId="1" applyFont="1" applyFill="1" applyAlignment="1"/>
    <xf numFmtId="38" fontId="6" fillId="2" borderId="0" xfId="1" applyFont="1" applyFill="1" applyBorder="1" applyAlignment="1">
      <alignment wrapText="1"/>
    </xf>
    <xf numFmtId="0" fontId="4" fillId="2" borderId="0" xfId="1" applyNumberFormat="1" applyFont="1" applyFill="1" applyBorder="1" applyAlignment="1"/>
    <xf numFmtId="0" fontId="3" fillId="2" borderId="1" xfId="1" applyNumberFormat="1" applyFont="1" applyFill="1" applyBorder="1" applyAlignment="1">
      <alignment horizontal="left"/>
    </xf>
    <xf numFmtId="38" fontId="3" fillId="2" borderId="22" xfId="1" applyFont="1" applyFill="1" applyBorder="1" applyAlignment="1">
      <alignment horizontal="right"/>
    </xf>
    <xf numFmtId="0" fontId="3" fillId="2" borderId="12" xfId="1" applyNumberFormat="1" applyFont="1" applyFill="1" applyBorder="1" applyAlignment="1">
      <alignment horizontal="left"/>
    </xf>
    <xf numFmtId="38" fontId="3" fillId="2" borderId="16" xfId="1" applyFont="1" applyFill="1" applyBorder="1" applyAlignment="1"/>
    <xf numFmtId="38" fontId="3" fillId="2" borderId="17" xfId="1" applyFont="1" applyFill="1" applyBorder="1" applyAlignment="1"/>
    <xf numFmtId="0" fontId="3" fillId="2" borderId="0" xfId="1" applyNumberFormat="1" applyFont="1" applyFill="1" applyAlignment="1"/>
    <xf numFmtId="38" fontId="3" fillId="2" borderId="24" xfId="1" applyFont="1" applyFill="1" applyBorder="1" applyAlignment="1">
      <alignment horizontal="right"/>
    </xf>
    <xf numFmtId="38" fontId="3" fillId="2" borderId="1" xfId="1" applyFont="1" applyFill="1" applyBorder="1" applyAlignment="1">
      <alignment horizontal="right"/>
    </xf>
    <xf numFmtId="38" fontId="5" fillId="0" borderId="24" xfId="1" applyFont="1" applyFill="1" applyBorder="1" applyAlignment="1">
      <alignment horizontal="right"/>
    </xf>
    <xf numFmtId="38" fontId="11" fillId="0" borderId="24" xfId="1" applyFont="1" applyFill="1" applyBorder="1" applyAlignment="1">
      <alignment horizontal="right"/>
    </xf>
    <xf numFmtId="38" fontId="11" fillId="0" borderId="0" xfId="1" applyFont="1" applyFill="1" applyAlignment="1">
      <alignment horizontal="right"/>
    </xf>
    <xf numFmtId="38" fontId="11" fillId="0" borderId="22" xfId="1" applyFont="1" applyFill="1" applyBorder="1" applyAlignment="1">
      <alignment horizontal="right"/>
    </xf>
    <xf numFmtId="3" fontId="11" fillId="0" borderId="22" xfId="0" applyNumberFormat="1" applyFont="1" applyFill="1" applyBorder="1" applyAlignment="1">
      <alignment horizontal="right"/>
    </xf>
    <xf numFmtId="3" fontId="11" fillId="0" borderId="23" xfId="0" applyNumberFormat="1" applyFont="1" applyFill="1" applyBorder="1" applyAlignment="1">
      <alignment horizontal="right"/>
    </xf>
    <xf numFmtId="3" fontId="5" fillId="0" borderId="23" xfId="0" applyNumberFormat="1" applyFont="1" applyFill="1" applyBorder="1" applyAlignment="1">
      <alignment horizontal="right"/>
    </xf>
    <xf numFmtId="3" fontId="5" fillId="0" borderId="22" xfId="0" applyNumberFormat="1" applyFont="1" applyFill="1" applyBorder="1" applyAlignment="1">
      <alignment horizontal="right"/>
    </xf>
    <xf numFmtId="38" fontId="5" fillId="0" borderId="22" xfId="1" applyFont="1" applyFill="1" applyBorder="1" applyAlignment="1">
      <alignment horizontal="right"/>
    </xf>
    <xf numFmtId="38" fontId="11" fillId="0" borderId="16" xfId="1" applyFont="1" applyFill="1" applyBorder="1" applyAlignment="1">
      <alignment horizontal="right"/>
    </xf>
    <xf numFmtId="38" fontId="11" fillId="0" borderId="17" xfId="1" applyFont="1" applyFill="1" applyBorder="1" applyAlignment="1">
      <alignment horizontal="right"/>
    </xf>
    <xf numFmtId="3" fontId="11" fillId="0" borderId="17" xfId="0" applyNumberFormat="1" applyFont="1" applyFill="1" applyBorder="1" applyAlignment="1">
      <alignment horizontal="right"/>
    </xf>
    <xf numFmtId="3" fontId="11" fillId="0" borderId="18" xfId="0" applyNumberFormat="1" applyFont="1" applyFill="1" applyBorder="1" applyAlignment="1">
      <alignment horizontal="right"/>
    </xf>
    <xf numFmtId="38" fontId="8" fillId="0" borderId="24" xfId="1" applyFont="1" applyFill="1" applyBorder="1" applyAlignment="1">
      <alignment horizontal="right"/>
    </xf>
    <xf numFmtId="38" fontId="8" fillId="0" borderId="22" xfId="1" applyFont="1" applyFill="1" applyBorder="1" applyAlignment="1">
      <alignment horizontal="right"/>
    </xf>
    <xf numFmtId="3" fontId="8" fillId="0" borderId="22" xfId="0" applyNumberFormat="1" applyFont="1" applyFill="1" applyBorder="1" applyAlignment="1">
      <alignment horizontal="right"/>
    </xf>
    <xf numFmtId="3" fontId="8" fillId="0" borderId="23" xfId="0" applyNumberFormat="1" applyFont="1" applyFill="1" applyBorder="1" applyAlignment="1">
      <alignment horizontal="right"/>
    </xf>
    <xf numFmtId="38" fontId="5" fillId="0" borderId="13" xfId="1" applyFont="1" applyFill="1" applyBorder="1" applyAlignment="1">
      <alignment horizontal="right"/>
    </xf>
    <xf numFmtId="38" fontId="5" fillId="0" borderId="14" xfId="1" applyFont="1" applyFill="1" applyBorder="1" applyAlignment="1">
      <alignment horizontal="right"/>
    </xf>
    <xf numFmtId="3" fontId="5" fillId="0" borderId="14" xfId="0" applyNumberFormat="1" applyFont="1" applyFill="1" applyBorder="1" applyAlignment="1">
      <alignment horizontal="right"/>
    </xf>
    <xf numFmtId="3" fontId="5" fillId="0" borderId="15" xfId="0" applyNumberFormat="1" applyFont="1" applyFill="1" applyBorder="1" applyAlignment="1">
      <alignment horizontal="right"/>
    </xf>
    <xf numFmtId="0" fontId="5" fillId="0" borderId="20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38" fontId="5" fillId="0" borderId="23" xfId="1" applyFont="1" applyFill="1" applyBorder="1" applyAlignment="1">
      <alignment horizontal="right"/>
    </xf>
    <xf numFmtId="0" fontId="3" fillId="0" borderId="1" xfId="0" applyFont="1" applyBorder="1"/>
    <xf numFmtId="38" fontId="8" fillId="0" borderId="17" xfId="1" applyFont="1" applyBorder="1" applyAlignment="1">
      <alignment horizontal="center" wrapText="1"/>
    </xf>
    <xf numFmtId="38" fontId="8" fillId="0" borderId="18" xfId="1" applyFont="1" applyBorder="1" applyAlignment="1">
      <alignment horizontal="center"/>
    </xf>
    <xf numFmtId="38" fontId="8" fillId="0" borderId="17" xfId="1" applyFont="1" applyBorder="1" applyAlignment="1">
      <alignment horizontal="center"/>
    </xf>
    <xf numFmtId="0" fontId="8" fillId="0" borderId="8" xfId="0" applyFont="1" applyBorder="1" applyAlignment="1">
      <alignment shrinkToFit="1"/>
    </xf>
    <xf numFmtId="0" fontId="11" fillId="0" borderId="8" xfId="0" applyFont="1" applyBorder="1" applyAlignment="1">
      <alignment shrinkToFit="1"/>
    </xf>
    <xf numFmtId="0" fontId="5" fillId="0" borderId="8" xfId="0" applyFont="1" applyBorder="1" applyAlignment="1">
      <alignment shrinkToFit="1"/>
    </xf>
    <xf numFmtId="0" fontId="11" fillId="0" borderId="10" xfId="0" applyFont="1" applyBorder="1" applyAlignment="1">
      <alignment shrinkToFit="1"/>
    </xf>
    <xf numFmtId="0" fontId="13" fillId="0" borderId="8" xfId="0" applyFont="1" applyBorder="1" applyAlignment="1">
      <alignment shrinkToFit="1"/>
    </xf>
    <xf numFmtId="0" fontId="11" fillId="0" borderId="8" xfId="0" applyFont="1" applyFill="1" applyBorder="1" applyAlignment="1">
      <alignment shrinkToFit="1"/>
    </xf>
    <xf numFmtId="0" fontId="5" fillId="0" borderId="8" xfId="0" applyFont="1" applyFill="1" applyBorder="1" applyAlignment="1">
      <alignment shrinkToFit="1"/>
    </xf>
    <xf numFmtId="38" fontId="8" fillId="0" borderId="16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/>
    </xf>
    <xf numFmtId="38" fontId="3" fillId="0" borderId="0" xfId="1" applyFont="1" applyBorder="1" applyAlignment="1">
      <alignment horizontal="right"/>
    </xf>
    <xf numFmtId="38" fontId="3" fillId="2" borderId="0" xfId="1" applyFont="1" applyFill="1" applyBorder="1" applyAlignment="1"/>
    <xf numFmtId="38" fontId="3" fillId="2" borderId="31" xfId="1" applyFont="1" applyFill="1" applyBorder="1" applyAlignment="1">
      <alignment horizontal="right"/>
    </xf>
    <xf numFmtId="176" fontId="3" fillId="2" borderId="8" xfId="4" applyNumberFormat="1" applyFont="1" applyFill="1" applyBorder="1" applyAlignment="1">
      <alignment horizontal="left" shrinkToFit="1"/>
    </xf>
    <xf numFmtId="176" fontId="3" fillId="2" borderId="0" xfId="4" applyNumberFormat="1" applyFont="1" applyFill="1" applyBorder="1" applyAlignment="1">
      <alignment horizontal="left" shrinkToFit="1"/>
    </xf>
    <xf numFmtId="176" fontId="3" fillId="2" borderId="10" xfId="4" applyNumberFormat="1" applyFont="1" applyFill="1" applyBorder="1" applyAlignment="1">
      <alignment horizontal="left" shrinkToFit="1"/>
    </xf>
    <xf numFmtId="0" fontId="3" fillId="0" borderId="8" xfId="0" applyFont="1" applyBorder="1" applyAlignment="1">
      <alignment shrinkToFit="1"/>
    </xf>
    <xf numFmtId="38" fontId="3" fillId="0" borderId="1" xfId="1" applyFont="1" applyBorder="1" applyAlignment="1">
      <alignment vertical="center"/>
    </xf>
    <xf numFmtId="38" fontId="3" fillId="0" borderId="0" xfId="1" applyFont="1" applyFill="1" applyBorder="1" applyAlignment="1">
      <alignment vertical="center" wrapText="1"/>
    </xf>
    <xf numFmtId="38" fontId="3" fillId="0" borderId="0" xfId="1" applyFont="1" applyBorder="1" applyAlignment="1"/>
    <xf numFmtId="38" fontId="3" fillId="0" borderId="0" xfId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shrinkToFit="1"/>
    </xf>
    <xf numFmtId="38" fontId="3" fillId="0" borderId="1" xfId="1" applyFont="1" applyBorder="1" applyAlignment="1"/>
    <xf numFmtId="38" fontId="3" fillId="0" borderId="1" xfId="1" applyFont="1" applyBorder="1" applyAlignment="1">
      <alignment horizontal="right" vertical="center"/>
    </xf>
    <xf numFmtId="0" fontId="3" fillId="0" borderId="2" xfId="0" applyFont="1" applyBorder="1" applyAlignment="1">
      <alignment shrinkToFit="1"/>
    </xf>
    <xf numFmtId="38" fontId="3" fillId="0" borderId="12" xfId="1" applyFont="1" applyBorder="1" applyAlignment="1">
      <alignment vertical="center"/>
    </xf>
    <xf numFmtId="38" fontId="3" fillId="0" borderId="2" xfId="1" applyFont="1" applyBorder="1" applyAlignment="1">
      <alignment vertical="center"/>
    </xf>
    <xf numFmtId="38" fontId="3" fillId="0" borderId="12" xfId="1" applyFont="1" applyBorder="1" applyAlignment="1">
      <alignment horizontal="right" vertical="center"/>
    </xf>
    <xf numFmtId="38" fontId="3" fillId="0" borderId="2" xfId="1" applyFont="1" applyBorder="1" applyAlignment="1">
      <alignment horizontal="right" vertical="center"/>
    </xf>
    <xf numFmtId="38" fontId="3" fillId="0" borderId="1" xfId="1" applyFont="1" applyFill="1" applyBorder="1" applyAlignment="1">
      <alignment vertical="center"/>
    </xf>
    <xf numFmtId="38" fontId="3" fillId="0" borderId="1" xfId="1" applyFont="1" applyFill="1" applyBorder="1" applyAlignment="1">
      <alignment horizontal="right" vertical="center"/>
    </xf>
    <xf numFmtId="38" fontId="3" fillId="2" borderId="32" xfId="1" applyFont="1" applyFill="1" applyBorder="1" applyAlignment="1"/>
    <xf numFmtId="38" fontId="3" fillId="3" borderId="8" xfId="1" applyFont="1" applyFill="1" applyBorder="1" applyAlignment="1">
      <alignment horizontal="right"/>
    </xf>
    <xf numFmtId="38" fontId="3" fillId="3" borderId="8" xfId="1" applyFont="1" applyFill="1" applyBorder="1" applyAlignment="1">
      <alignment horizontal="right" vertical="top"/>
    </xf>
    <xf numFmtId="38" fontId="3" fillId="3" borderId="10" xfId="1" applyFont="1" applyFill="1" applyBorder="1" applyAlignment="1">
      <alignment horizontal="right"/>
    </xf>
    <xf numFmtId="38" fontId="3" fillId="2" borderId="9" xfId="1" applyFont="1" applyFill="1" applyBorder="1" applyAlignment="1">
      <alignment horizontal="right" wrapText="1"/>
    </xf>
    <xf numFmtId="38" fontId="3" fillId="2" borderId="9" xfId="1" applyFont="1" applyFill="1" applyBorder="1" applyAlignment="1">
      <alignment horizontal="right"/>
    </xf>
    <xf numFmtId="38" fontId="3" fillId="2" borderId="4" xfId="1" applyFont="1" applyFill="1" applyBorder="1" applyAlignment="1">
      <alignment wrapText="1"/>
    </xf>
    <xf numFmtId="38" fontId="3" fillId="2" borderId="0" xfId="1" applyFont="1" applyFill="1" applyBorder="1" applyAlignment="1">
      <alignment horizontal="right" vertical="center" wrapText="1"/>
    </xf>
    <xf numFmtId="38" fontId="3" fillId="2" borderId="22" xfId="1" applyFont="1" applyFill="1" applyBorder="1" applyAlignment="1">
      <alignment horizontal="right" vertical="center" wrapText="1"/>
    </xf>
    <xf numFmtId="38" fontId="3" fillId="2" borderId="31" xfId="1" applyFont="1" applyFill="1" applyBorder="1" applyAlignment="1">
      <alignment horizontal="right" vertical="center" wrapText="1"/>
    </xf>
    <xf numFmtId="38" fontId="3" fillId="2" borderId="9" xfId="1" applyFont="1" applyFill="1" applyBorder="1" applyAlignment="1">
      <alignment horizontal="right" vertical="center" wrapText="1"/>
    </xf>
    <xf numFmtId="0" fontId="15" fillId="0" borderId="0" xfId="0" applyFont="1" applyBorder="1" applyAlignment="1"/>
    <xf numFmtId="0" fontId="15" fillId="0" borderId="0" xfId="0" applyFont="1" applyBorder="1"/>
    <xf numFmtId="0" fontId="15" fillId="0" borderId="1" xfId="0" applyFont="1" applyBorder="1"/>
    <xf numFmtId="0" fontId="0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0" fillId="2" borderId="0" xfId="0" applyFont="1" applyFill="1"/>
    <xf numFmtId="0" fontId="16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11" fillId="2" borderId="0" xfId="0" applyFont="1" applyFill="1" applyAlignment="1">
      <alignment horizontal="left"/>
    </xf>
    <xf numFmtId="38" fontId="15" fillId="2" borderId="0" xfId="1" applyFont="1" applyFill="1" applyAlignment="1"/>
    <xf numFmtId="0" fontId="5" fillId="0" borderId="0" xfId="0" applyFont="1" applyBorder="1"/>
    <xf numFmtId="0" fontId="5" fillId="0" borderId="0" xfId="0" applyFont="1"/>
    <xf numFmtId="49" fontId="3" fillId="0" borderId="1" xfId="0" applyNumberFormat="1" applyFont="1" applyBorder="1" applyAlignment="1"/>
    <xf numFmtId="49" fontId="3" fillId="0" borderId="1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38" fontId="3" fillId="0" borderId="1" xfId="1" applyFont="1" applyBorder="1" applyAlignment="1">
      <alignment horizontal="right"/>
    </xf>
    <xf numFmtId="38" fontId="3" fillId="0" borderId="1" xfId="1" applyFont="1" applyFill="1" applyBorder="1" applyAlignment="1"/>
    <xf numFmtId="0" fontId="4" fillId="0" borderId="20" xfId="0" applyFont="1" applyBorder="1" applyAlignment="1">
      <alignment wrapText="1"/>
    </xf>
    <xf numFmtId="0" fontId="4" fillId="0" borderId="11" xfId="0" applyFont="1" applyBorder="1" applyAlignment="1">
      <alignment shrinkToFit="1"/>
    </xf>
    <xf numFmtId="38" fontId="4" fillId="0" borderId="20" xfId="1" applyFont="1" applyBorder="1" applyAlignment="1"/>
    <xf numFmtId="38" fontId="4" fillId="0" borderId="21" xfId="1" applyFont="1" applyBorder="1" applyAlignment="1"/>
    <xf numFmtId="38" fontId="4" fillId="0" borderId="20" xfId="1" applyFont="1" applyBorder="1" applyAlignment="1">
      <alignment horizontal="right"/>
    </xf>
    <xf numFmtId="38" fontId="4" fillId="0" borderId="21" xfId="1" applyFont="1" applyBorder="1" applyAlignment="1">
      <alignment horizontal="right"/>
    </xf>
    <xf numFmtId="0" fontId="4" fillId="0" borderId="1" xfId="0" applyFont="1" applyBorder="1" applyAlignment="1"/>
    <xf numFmtId="0" fontId="4" fillId="0" borderId="8" xfId="0" applyFont="1" applyBorder="1" applyAlignment="1">
      <alignment shrinkToFit="1"/>
    </xf>
    <xf numFmtId="38" fontId="4" fillId="0" borderId="1" xfId="1" applyFont="1" applyBorder="1" applyAlignment="1"/>
    <xf numFmtId="38" fontId="4" fillId="0" borderId="0" xfId="1" applyFont="1" applyBorder="1" applyAlignment="1"/>
    <xf numFmtId="38" fontId="4" fillId="0" borderId="1" xfId="1" applyFont="1" applyBorder="1" applyAlignment="1">
      <alignment horizontal="right"/>
    </xf>
    <xf numFmtId="38" fontId="4" fillId="0" borderId="0" xfId="1" applyFont="1" applyBorder="1" applyAlignment="1">
      <alignment horizontal="right"/>
    </xf>
    <xf numFmtId="0" fontId="4" fillId="0" borderId="20" xfId="0" applyFont="1" applyBorder="1" applyAlignment="1">
      <alignment vertical="center" wrapText="1"/>
    </xf>
    <xf numFmtId="38" fontId="4" fillId="2" borderId="13" xfId="1" applyFont="1" applyFill="1" applyBorder="1" applyAlignment="1">
      <alignment horizontal="right" wrapText="1"/>
    </xf>
    <xf numFmtId="38" fontId="4" fillId="2" borderId="14" xfId="1" applyFont="1" applyFill="1" applyBorder="1" applyAlignment="1">
      <alignment horizontal="right" wrapText="1"/>
    </xf>
    <xf numFmtId="38" fontId="4" fillId="2" borderId="19" xfId="1" applyFont="1" applyFill="1" applyBorder="1" applyAlignment="1">
      <alignment horizontal="right" wrapText="1"/>
    </xf>
    <xf numFmtId="38" fontId="4" fillId="2" borderId="24" xfId="1" applyFont="1" applyFill="1" applyBorder="1" applyAlignment="1">
      <alignment horizontal="right"/>
    </xf>
    <xf numFmtId="38" fontId="4" fillId="2" borderId="22" xfId="1" applyFont="1" applyFill="1" applyBorder="1" applyAlignment="1">
      <alignment horizontal="right"/>
    </xf>
    <xf numFmtId="38" fontId="4" fillId="2" borderId="31" xfId="1" applyFont="1" applyFill="1" applyBorder="1" applyAlignment="1">
      <alignment horizontal="right"/>
    </xf>
    <xf numFmtId="38" fontId="4" fillId="2" borderId="9" xfId="1" applyFont="1" applyFill="1" applyBorder="1" applyAlignment="1">
      <alignment horizontal="right" wrapText="1"/>
    </xf>
    <xf numFmtId="38" fontId="4" fillId="3" borderId="8" xfId="1" applyFont="1" applyFill="1" applyBorder="1" applyAlignment="1">
      <alignment horizontal="right" wrapText="1"/>
    </xf>
    <xf numFmtId="0" fontId="17" fillId="2" borderId="1" xfId="1" quotePrefix="1" applyNumberFormat="1" applyFont="1" applyFill="1" applyBorder="1" applyAlignment="1"/>
    <xf numFmtId="0" fontId="4" fillId="2" borderId="8" xfId="1" applyNumberFormat="1" applyFont="1" applyFill="1" applyBorder="1" applyAlignment="1">
      <alignment shrinkToFit="1"/>
    </xf>
    <xf numFmtId="38" fontId="4" fillId="3" borderId="8" xfId="1" applyFont="1" applyFill="1" applyBorder="1" applyAlignment="1">
      <alignment horizontal="right"/>
    </xf>
    <xf numFmtId="177" fontId="4" fillId="0" borderId="11" xfId="1" applyNumberFormat="1" applyFont="1" applyBorder="1" applyAlignment="1"/>
    <xf numFmtId="177" fontId="4" fillId="0" borderId="8" xfId="1" applyNumberFormat="1" applyFont="1" applyBorder="1" applyAlignment="1"/>
    <xf numFmtId="177" fontId="3" fillId="0" borderId="8" xfId="1" applyNumberFormat="1" applyFont="1" applyBorder="1" applyAlignment="1"/>
    <xf numFmtId="177" fontId="3" fillId="0" borderId="8" xfId="1" applyNumberFormat="1" applyFont="1" applyBorder="1" applyAlignment="1">
      <alignment vertical="center"/>
    </xf>
    <xf numFmtId="177" fontId="3" fillId="0" borderId="10" xfId="1" applyNumberFormat="1" applyFont="1" applyBorder="1" applyAlignment="1">
      <alignment vertical="center"/>
    </xf>
    <xf numFmtId="178" fontId="4" fillId="0" borderId="11" xfId="0" applyNumberFormat="1" applyFont="1" applyBorder="1" applyAlignment="1"/>
    <xf numFmtId="178" fontId="4" fillId="0" borderId="8" xfId="0" applyNumberFormat="1" applyFont="1" applyBorder="1" applyAlignment="1"/>
    <xf numFmtId="178" fontId="3" fillId="0" borderId="8" xfId="0" applyNumberFormat="1" applyFont="1" applyBorder="1" applyAlignment="1"/>
    <xf numFmtId="177" fontId="4" fillId="0" borderId="11" xfId="1" applyNumberFormat="1" applyFont="1" applyBorder="1" applyAlignment="1">
      <alignment horizontal="right"/>
    </xf>
    <xf numFmtId="177" fontId="4" fillId="0" borderId="8" xfId="1" applyNumberFormat="1" applyFont="1" applyBorder="1" applyAlignment="1">
      <alignment horizontal="right"/>
    </xf>
    <xf numFmtId="177" fontId="3" fillId="0" borderId="8" xfId="1" applyNumberFormat="1" applyFont="1" applyBorder="1" applyAlignment="1">
      <alignment horizontal="right"/>
    </xf>
    <xf numFmtId="177" fontId="3" fillId="0" borderId="8" xfId="1" applyNumberFormat="1" applyFont="1" applyBorder="1" applyAlignment="1">
      <alignment horizontal="right" vertical="center"/>
    </xf>
    <xf numFmtId="177" fontId="3" fillId="0" borderId="10" xfId="1" applyNumberFormat="1" applyFont="1" applyBorder="1" applyAlignment="1">
      <alignment horizontal="right" vertical="center"/>
    </xf>
    <xf numFmtId="0" fontId="19" fillId="0" borderId="0" xfId="0" applyFont="1" applyAlignment="1">
      <alignment horizontal="left"/>
    </xf>
    <xf numFmtId="0" fontId="20" fillId="0" borderId="0" xfId="0" applyFont="1"/>
    <xf numFmtId="49" fontId="3" fillId="0" borderId="2" xfId="0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19" fillId="2" borderId="0" xfId="0" applyFont="1" applyFill="1" applyAlignment="1">
      <alignment horizontal="left"/>
    </xf>
    <xf numFmtId="0" fontId="5" fillId="0" borderId="2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179" fontId="4" fillId="0" borderId="21" xfId="1" applyNumberFormat="1" applyFont="1" applyBorder="1" applyAlignment="1"/>
    <xf numFmtId="179" fontId="4" fillId="0" borderId="0" xfId="1" applyNumberFormat="1" applyFont="1" applyBorder="1" applyAlignment="1"/>
    <xf numFmtId="178" fontId="3" fillId="0" borderId="8" xfId="0" applyNumberFormat="1" applyFont="1" applyBorder="1" applyAlignment="1">
      <alignment vertical="center"/>
    </xf>
    <xf numFmtId="178" fontId="3" fillId="0" borderId="10" xfId="0" applyNumberFormat="1" applyFont="1" applyBorder="1" applyAlignment="1">
      <alignment vertical="center"/>
    </xf>
    <xf numFmtId="179" fontId="3" fillId="0" borderId="0" xfId="1" applyNumberFormat="1" applyFont="1" applyBorder="1" applyAlignment="1"/>
    <xf numFmtId="179" fontId="3" fillId="0" borderId="0" xfId="1" applyNumberFormat="1" applyFont="1" applyBorder="1" applyAlignment="1">
      <alignment vertical="center"/>
    </xf>
    <xf numFmtId="179" fontId="3" fillId="0" borderId="2" xfId="1" applyNumberFormat="1" applyFont="1" applyBorder="1" applyAlignment="1">
      <alignment vertical="center"/>
    </xf>
    <xf numFmtId="179" fontId="4" fillId="0" borderId="21" xfId="1" applyNumberFormat="1" applyFont="1" applyBorder="1" applyAlignment="1">
      <alignment horizontal="right"/>
    </xf>
    <xf numFmtId="179" fontId="4" fillId="0" borderId="0" xfId="1" applyNumberFormat="1" applyFont="1" applyBorder="1" applyAlignment="1">
      <alignment horizontal="right"/>
    </xf>
    <xf numFmtId="179" fontId="3" fillId="0" borderId="0" xfId="1" applyNumberFormat="1" applyFont="1" applyBorder="1" applyAlignment="1">
      <alignment horizontal="right"/>
    </xf>
    <xf numFmtId="179" fontId="3" fillId="0" borderId="0" xfId="1" applyNumberFormat="1" applyFont="1" applyBorder="1" applyAlignment="1">
      <alignment horizontal="right" vertical="center"/>
    </xf>
    <xf numFmtId="179" fontId="3" fillId="0" borderId="2" xfId="1" applyNumberFormat="1" applyFont="1" applyBorder="1" applyAlignment="1">
      <alignment horizontal="righ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/>
    </xf>
    <xf numFmtId="38" fontId="3" fillId="2" borderId="17" xfId="1" applyFont="1" applyFill="1" applyBorder="1" applyAlignment="1">
      <alignment horizontal="right"/>
    </xf>
    <xf numFmtId="3" fontId="22" fillId="0" borderId="23" xfId="0" applyNumberFormat="1" applyFont="1" applyFill="1" applyBorder="1" applyAlignment="1">
      <alignment horizontal="right"/>
    </xf>
    <xf numFmtId="38" fontId="3" fillId="0" borderId="34" xfId="1" applyFont="1" applyFill="1" applyBorder="1" applyAlignment="1">
      <alignment horizontal="center"/>
    </xf>
    <xf numFmtId="38" fontId="3" fillId="0" borderId="35" xfId="1" applyFont="1" applyFill="1" applyBorder="1" applyAlignment="1">
      <alignment horizontal="center"/>
    </xf>
    <xf numFmtId="38" fontId="4" fillId="2" borderId="15" xfId="1" applyFont="1" applyFill="1" applyBorder="1" applyAlignment="1">
      <alignment horizontal="right" wrapText="1"/>
    </xf>
    <xf numFmtId="38" fontId="4" fillId="3" borderId="19" xfId="1" applyFont="1" applyFill="1" applyBorder="1" applyAlignment="1">
      <alignment horizontal="right" wrapText="1"/>
    </xf>
    <xf numFmtId="0" fontId="3" fillId="0" borderId="3" xfId="0" applyFont="1" applyBorder="1" applyAlignment="1">
      <alignment horizontal="center" vertical="center"/>
    </xf>
    <xf numFmtId="0" fontId="14" fillId="0" borderId="11" xfId="0" applyFont="1" applyBorder="1"/>
    <xf numFmtId="0" fontId="18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/>
    </xf>
    <xf numFmtId="38" fontId="3" fillId="0" borderId="7" xfId="1" applyFont="1" applyFill="1" applyBorder="1" applyAlignment="1">
      <alignment horizontal="center" vertical="center" wrapText="1"/>
    </xf>
    <xf numFmtId="38" fontId="3" fillId="0" borderId="7" xfId="1" applyFont="1" applyFill="1" applyBorder="1" applyAlignment="1">
      <alignment horizontal="center" vertical="center"/>
    </xf>
    <xf numFmtId="0" fontId="3" fillId="2" borderId="6" xfId="1" applyNumberFormat="1" applyFont="1" applyFill="1" applyBorder="1" applyAlignment="1">
      <alignment horizontal="center" vertical="center"/>
    </xf>
    <xf numFmtId="0" fontId="3" fillId="2" borderId="7" xfId="1" applyNumberFormat="1" applyFont="1" applyFill="1" applyBorder="1" applyAlignment="1">
      <alignment horizontal="center" vertical="center"/>
    </xf>
    <xf numFmtId="38" fontId="3" fillId="2" borderId="3" xfId="1" applyFont="1" applyFill="1" applyBorder="1" applyAlignment="1">
      <alignment horizontal="center" vertical="center" wrapText="1"/>
    </xf>
    <xf numFmtId="38" fontId="3" fillId="2" borderId="3" xfId="1" applyFont="1" applyFill="1" applyBorder="1" applyAlignment="1">
      <alignment horizontal="center" vertical="center"/>
    </xf>
    <xf numFmtId="38" fontId="3" fillId="0" borderId="25" xfId="1" applyFont="1" applyFill="1" applyBorder="1" applyAlignment="1">
      <alignment horizontal="center"/>
    </xf>
    <xf numFmtId="38" fontId="3" fillId="0" borderId="33" xfId="1" applyFont="1" applyFill="1" applyBorder="1" applyAlignment="1">
      <alignment horizontal="center"/>
    </xf>
    <xf numFmtId="38" fontId="3" fillId="0" borderId="20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12" fillId="0" borderId="27" xfId="1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8" fillId="0" borderId="6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38" fontId="8" fillId="0" borderId="30" xfId="1" applyFont="1" applyFill="1" applyBorder="1" applyAlignment="1">
      <alignment horizontal="center" vertical="center" wrapText="1"/>
    </xf>
    <xf numFmtId="38" fontId="8" fillId="0" borderId="13" xfId="1" applyFont="1" applyFill="1" applyBorder="1" applyAlignment="1">
      <alignment horizontal="center" vertical="center" wrapText="1"/>
    </xf>
    <xf numFmtId="38" fontId="8" fillId="0" borderId="29" xfId="1" applyFont="1" applyBorder="1" applyAlignment="1">
      <alignment horizontal="center" vertical="center"/>
    </xf>
    <xf numFmtId="38" fontId="8" fillId="0" borderId="14" xfId="1" applyFont="1" applyBorder="1" applyAlignment="1">
      <alignment horizontal="center" vertical="center"/>
    </xf>
    <xf numFmtId="38" fontId="8" fillId="0" borderId="29" xfId="1" applyFont="1" applyBorder="1" applyAlignment="1">
      <alignment horizontal="center" wrapText="1"/>
    </xf>
    <xf numFmtId="38" fontId="8" fillId="0" borderId="14" xfId="1" applyFont="1" applyBorder="1" applyAlignment="1">
      <alignment horizontal="center" wrapText="1"/>
    </xf>
    <xf numFmtId="38" fontId="8" fillId="0" borderId="28" xfId="1" applyFont="1" applyBorder="1" applyAlignment="1">
      <alignment horizontal="center" vertical="center" wrapText="1"/>
    </xf>
    <xf numFmtId="38" fontId="8" fillId="0" borderId="15" xfId="1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 2" xfId="2"/>
    <cellStyle name="標準 2 2" xfId="3"/>
    <cellStyle name="標準_産業細分類別c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zoomScaleNormal="100" workbookViewId="0">
      <selection activeCell="D19" sqref="D19"/>
    </sheetView>
  </sheetViews>
  <sheetFormatPr defaultRowHeight="13.5" x14ac:dyDescent="0.15"/>
  <cols>
    <col min="1" max="1" width="6.875" style="11" customWidth="1"/>
    <col min="2" max="2" width="44.125" style="1" customWidth="1"/>
    <col min="3" max="5" width="11.625" style="8" customWidth="1"/>
    <col min="6" max="16384" width="9" style="1"/>
  </cols>
  <sheetData>
    <row r="1" spans="1:5" ht="18.75" x14ac:dyDescent="0.2">
      <c r="A1" s="3"/>
      <c r="B1" s="21"/>
      <c r="C1" s="21"/>
      <c r="D1" s="21"/>
      <c r="E1" s="22"/>
    </row>
    <row r="2" spans="1:5" ht="18.75" customHeight="1" x14ac:dyDescent="0.15">
      <c r="A2" s="19"/>
      <c r="B2" s="19"/>
      <c r="C2" s="19"/>
      <c r="D2" s="19"/>
      <c r="E2" s="19"/>
    </row>
    <row r="3" spans="1:5" s="10" customFormat="1" ht="13.5" customHeight="1" x14ac:dyDescent="0.15">
      <c r="A3" s="194"/>
      <c r="B3" s="194"/>
      <c r="C3" s="195"/>
      <c r="D3" s="195"/>
      <c r="E3" s="195"/>
    </row>
    <row r="4" spans="1:5" s="10" customFormat="1" ht="13.5" customHeight="1" x14ac:dyDescent="0.15">
      <c r="A4" s="194"/>
      <c r="B4" s="194"/>
      <c r="C4" s="23"/>
      <c r="D4" s="23"/>
      <c r="E4" s="23"/>
    </row>
    <row r="5" spans="1:5" s="7" customFormat="1" ht="16.5" customHeight="1" x14ac:dyDescent="0.15">
      <c r="A5" s="24"/>
      <c r="B5" s="25"/>
      <c r="C5" s="26"/>
      <c r="D5" s="26"/>
      <c r="E5" s="26"/>
    </row>
    <row r="6" spans="1:5" s="7" customFormat="1" ht="15" customHeight="1" x14ac:dyDescent="0.15">
      <c r="A6" s="24"/>
      <c r="B6" s="4"/>
      <c r="C6" s="26"/>
      <c r="D6" s="26"/>
      <c r="E6" s="26"/>
    </row>
    <row r="7" spans="1:5" ht="12.75" customHeight="1" x14ac:dyDescent="0.15">
      <c r="A7" s="20"/>
      <c r="B7" s="3"/>
      <c r="C7" s="18"/>
      <c r="D7" s="18"/>
      <c r="E7" s="18"/>
    </row>
    <row r="8" spans="1:5" ht="12.75" customHeight="1" x14ac:dyDescent="0.15">
      <c r="A8" s="20"/>
      <c r="C8" s="18"/>
      <c r="D8" s="18"/>
      <c r="E8" s="18"/>
    </row>
    <row r="9" spans="1:5" ht="12.75" customHeight="1" x14ac:dyDescent="0.15">
      <c r="A9" s="20"/>
      <c r="B9" s="3"/>
      <c r="C9" s="18"/>
      <c r="D9" s="18"/>
      <c r="E9" s="18"/>
    </row>
    <row r="10" spans="1:5" ht="12.75" customHeight="1" x14ac:dyDescent="0.15">
      <c r="A10" s="20"/>
      <c r="B10" s="3"/>
      <c r="C10" s="18"/>
      <c r="D10" s="18"/>
      <c r="E10" s="18"/>
    </row>
    <row r="11" spans="1:5" ht="12.75" customHeight="1" x14ac:dyDescent="0.15">
      <c r="A11" s="20"/>
      <c r="B11" s="3"/>
      <c r="C11" s="18"/>
      <c r="D11" s="18"/>
      <c r="E11" s="18"/>
    </row>
    <row r="12" spans="1:5" ht="12.75" customHeight="1" x14ac:dyDescent="0.15">
      <c r="A12" s="20"/>
      <c r="B12" s="3"/>
      <c r="C12" s="18"/>
      <c r="D12" s="18"/>
      <c r="E12" s="18"/>
    </row>
    <row r="13" spans="1:5" ht="12.75" customHeight="1" x14ac:dyDescent="0.15">
      <c r="A13" s="20"/>
      <c r="B13" s="3"/>
      <c r="C13" s="18"/>
      <c r="D13" s="18"/>
      <c r="E13" s="18"/>
    </row>
    <row r="14" spans="1:5" ht="12.75" customHeight="1" x14ac:dyDescent="0.15">
      <c r="A14" s="20"/>
      <c r="B14" s="193" t="s">
        <v>509</v>
      </c>
      <c r="C14" s="193"/>
      <c r="D14" s="193"/>
      <c r="E14" s="18"/>
    </row>
    <row r="15" spans="1:5" ht="12.75" customHeight="1" x14ac:dyDescent="0.15">
      <c r="A15" s="20"/>
      <c r="B15" s="193"/>
      <c r="C15" s="193"/>
      <c r="D15" s="193"/>
      <c r="E15" s="18"/>
    </row>
    <row r="16" spans="1:5" ht="12.75" customHeight="1" x14ac:dyDescent="0.15">
      <c r="A16" s="20"/>
      <c r="B16" s="193"/>
      <c r="C16" s="193"/>
      <c r="D16" s="193"/>
      <c r="E16" s="18"/>
    </row>
    <row r="17" spans="1:5" ht="12.75" customHeight="1" x14ac:dyDescent="0.15">
      <c r="A17" s="20"/>
      <c r="B17" s="3"/>
      <c r="C17" s="18"/>
      <c r="D17" s="18"/>
      <c r="E17" s="18"/>
    </row>
    <row r="18" spans="1:5" ht="12.75" customHeight="1" x14ac:dyDescent="0.15">
      <c r="A18" s="20"/>
      <c r="B18" s="3"/>
      <c r="C18" s="18"/>
      <c r="D18" s="18"/>
      <c r="E18" s="18"/>
    </row>
    <row r="19" spans="1:5" ht="12.75" customHeight="1" x14ac:dyDescent="0.15">
      <c r="A19" s="20"/>
      <c r="B19" s="3"/>
      <c r="C19" s="18"/>
      <c r="D19" s="18"/>
      <c r="E19" s="18"/>
    </row>
    <row r="20" spans="1:5" ht="12.75" customHeight="1" x14ac:dyDescent="0.15">
      <c r="A20" s="20"/>
      <c r="B20" s="3"/>
      <c r="C20" s="18"/>
      <c r="D20" s="18"/>
      <c r="E20" s="18"/>
    </row>
    <row r="21" spans="1:5" ht="12.75" customHeight="1" x14ac:dyDescent="0.15">
      <c r="A21" s="20"/>
      <c r="B21" s="3"/>
      <c r="C21" s="18"/>
      <c r="D21" s="18"/>
      <c r="E21" s="18"/>
    </row>
    <row r="22" spans="1:5" ht="12.75" customHeight="1" x14ac:dyDescent="0.15">
      <c r="A22" s="20"/>
      <c r="B22" s="3"/>
      <c r="C22" s="18"/>
      <c r="D22" s="18"/>
      <c r="E22" s="18"/>
    </row>
    <row r="23" spans="1:5" s="7" customFormat="1" ht="12.75" customHeight="1" x14ac:dyDescent="0.15">
      <c r="A23" s="24"/>
      <c r="B23" s="4"/>
      <c r="C23" s="26"/>
      <c r="D23" s="26"/>
      <c r="E23" s="26"/>
    </row>
    <row r="24" spans="1:5" ht="12.75" customHeight="1" x14ac:dyDescent="0.15">
      <c r="A24" s="20"/>
      <c r="B24" s="3"/>
      <c r="C24" s="18"/>
      <c r="D24" s="18"/>
      <c r="E24" s="18"/>
    </row>
    <row r="25" spans="1:5" ht="12.75" customHeight="1" x14ac:dyDescent="0.15">
      <c r="A25" s="20"/>
      <c r="B25" s="3"/>
      <c r="C25" s="18"/>
      <c r="D25" s="18"/>
      <c r="E25" s="18"/>
    </row>
    <row r="26" spans="1:5" ht="12.75" customHeight="1" x14ac:dyDescent="0.15">
      <c r="A26" s="20"/>
      <c r="B26" s="3"/>
      <c r="C26" s="18"/>
      <c r="D26" s="18"/>
      <c r="E26" s="18"/>
    </row>
    <row r="27" spans="1:5" ht="15" customHeight="1" x14ac:dyDescent="0.15">
      <c r="A27" s="20"/>
      <c r="B27" s="3"/>
      <c r="C27" s="18"/>
      <c r="D27" s="18"/>
      <c r="E27" s="18"/>
    </row>
    <row r="28" spans="1:5" ht="12.75" customHeight="1" x14ac:dyDescent="0.15">
      <c r="A28" s="20"/>
      <c r="B28" s="3"/>
      <c r="C28" s="18"/>
      <c r="D28" s="18"/>
      <c r="E28" s="18"/>
    </row>
    <row r="29" spans="1:5" ht="12.75" customHeight="1" x14ac:dyDescent="0.15">
      <c r="A29" s="20"/>
      <c r="B29" s="3"/>
      <c r="C29" s="18"/>
      <c r="D29" s="18"/>
      <c r="E29" s="18"/>
    </row>
    <row r="30" spans="1:5" ht="12.75" customHeight="1" x14ac:dyDescent="0.15">
      <c r="A30" s="20"/>
      <c r="B30" s="3"/>
      <c r="C30" s="18"/>
      <c r="D30" s="18"/>
      <c r="E30" s="18"/>
    </row>
    <row r="31" spans="1:5" ht="12.75" customHeight="1" x14ac:dyDescent="0.15">
      <c r="A31" s="20"/>
      <c r="B31" s="3"/>
      <c r="C31" s="18"/>
      <c r="D31" s="18"/>
      <c r="E31" s="18"/>
    </row>
    <row r="32" spans="1:5" ht="12.75" customHeight="1" x14ac:dyDescent="0.15">
      <c r="A32" s="20"/>
      <c r="B32" s="3"/>
      <c r="C32" s="18"/>
      <c r="D32" s="18"/>
      <c r="E32" s="18"/>
    </row>
    <row r="33" spans="1:5" ht="12.75" customHeight="1" x14ac:dyDescent="0.15">
      <c r="A33" s="20"/>
      <c r="B33" s="3"/>
      <c r="C33" s="18"/>
      <c r="D33" s="18"/>
      <c r="E33" s="18"/>
    </row>
    <row r="34" spans="1:5" ht="12.75" customHeight="1" x14ac:dyDescent="0.15">
      <c r="A34" s="20"/>
      <c r="B34" s="3"/>
      <c r="C34" s="18"/>
      <c r="D34" s="18"/>
      <c r="E34" s="18"/>
    </row>
    <row r="35" spans="1:5" ht="12.75" customHeight="1" x14ac:dyDescent="0.15">
      <c r="A35" s="20"/>
      <c r="B35" s="3"/>
      <c r="C35" s="18"/>
      <c r="D35" s="18"/>
      <c r="E35" s="18"/>
    </row>
    <row r="36" spans="1:5" ht="12.75" customHeight="1" x14ac:dyDescent="0.15">
      <c r="A36" s="20"/>
      <c r="B36" s="3"/>
      <c r="C36" s="18"/>
      <c r="D36" s="18"/>
      <c r="E36" s="18"/>
    </row>
    <row r="37" spans="1:5" ht="12.75" customHeight="1" x14ac:dyDescent="0.15">
      <c r="A37" s="20"/>
      <c r="B37" s="3"/>
      <c r="C37" s="18"/>
      <c r="D37" s="18"/>
      <c r="E37" s="18"/>
    </row>
    <row r="38" spans="1:5" ht="12.75" customHeight="1" x14ac:dyDescent="0.15">
      <c r="A38" s="20"/>
      <c r="B38" s="3"/>
      <c r="C38" s="18"/>
      <c r="D38" s="18"/>
      <c r="E38" s="18"/>
    </row>
    <row r="39" spans="1:5" ht="12.75" customHeight="1" x14ac:dyDescent="0.15">
      <c r="A39" s="20"/>
      <c r="B39" s="3"/>
      <c r="C39" s="18"/>
      <c r="D39" s="18"/>
      <c r="E39" s="18"/>
    </row>
    <row r="40" spans="1:5" ht="12.75" customHeight="1" x14ac:dyDescent="0.15">
      <c r="A40" s="20"/>
      <c r="B40" s="3"/>
      <c r="C40" s="18"/>
      <c r="D40" s="18"/>
      <c r="E40" s="18"/>
    </row>
    <row r="41" spans="1:5" ht="12.75" customHeight="1" x14ac:dyDescent="0.15">
      <c r="A41" s="20"/>
      <c r="B41" s="3"/>
      <c r="C41" s="18"/>
      <c r="D41" s="18"/>
      <c r="E41" s="18"/>
    </row>
    <row r="42" spans="1:5" ht="12.75" customHeight="1" x14ac:dyDescent="0.15">
      <c r="A42" s="20"/>
      <c r="B42" s="3"/>
      <c r="C42" s="18"/>
      <c r="D42" s="18"/>
      <c r="E42" s="18"/>
    </row>
    <row r="43" spans="1:5" ht="12.75" customHeight="1" x14ac:dyDescent="0.15">
      <c r="A43" s="20"/>
      <c r="B43" s="3"/>
      <c r="C43" s="18"/>
      <c r="D43" s="18"/>
      <c r="E43" s="18"/>
    </row>
    <row r="44" spans="1:5" ht="12.75" customHeight="1" x14ac:dyDescent="0.15">
      <c r="A44" s="20"/>
      <c r="B44" s="3"/>
      <c r="C44" s="18"/>
      <c r="D44" s="18"/>
      <c r="E44" s="18"/>
    </row>
    <row r="45" spans="1:5" ht="12.75" customHeight="1" x14ac:dyDescent="0.15">
      <c r="A45" s="20"/>
      <c r="B45" s="3"/>
      <c r="C45" s="18"/>
      <c r="D45" s="18"/>
      <c r="E45" s="18"/>
    </row>
    <row r="46" spans="1:5" ht="12.75" customHeight="1" x14ac:dyDescent="0.15">
      <c r="A46" s="20"/>
      <c r="B46" s="3"/>
      <c r="C46" s="18"/>
      <c r="D46" s="18"/>
      <c r="E46" s="18"/>
    </row>
    <row r="47" spans="1:5" ht="12.75" customHeight="1" x14ac:dyDescent="0.15">
      <c r="A47" s="20"/>
      <c r="B47" s="3"/>
      <c r="C47" s="18"/>
      <c r="D47" s="18"/>
      <c r="E47" s="18"/>
    </row>
    <row r="48" spans="1:5" ht="12.75" customHeight="1" x14ac:dyDescent="0.15">
      <c r="A48" s="20"/>
      <c r="B48" s="3"/>
      <c r="C48" s="18"/>
      <c r="D48" s="18"/>
      <c r="E48" s="18"/>
    </row>
    <row r="49" spans="1:5" ht="12.75" customHeight="1" x14ac:dyDescent="0.15">
      <c r="A49" s="20"/>
      <c r="B49" s="3"/>
      <c r="C49" s="18"/>
      <c r="D49" s="18"/>
      <c r="E49" s="18"/>
    </row>
    <row r="50" spans="1:5" ht="12.75" customHeight="1" x14ac:dyDescent="0.15">
      <c r="A50" s="20"/>
      <c r="B50" s="3"/>
      <c r="C50" s="18"/>
      <c r="D50" s="18"/>
      <c r="E50" s="18"/>
    </row>
    <row r="51" spans="1:5" ht="12.75" customHeight="1" x14ac:dyDescent="0.15">
      <c r="A51" s="20"/>
      <c r="B51" s="3"/>
      <c r="C51" s="18"/>
      <c r="D51" s="18"/>
      <c r="E51" s="18"/>
    </row>
    <row r="52" spans="1:5" ht="12.75" customHeight="1" x14ac:dyDescent="0.15"/>
    <row r="53" spans="1:5" ht="12.75" customHeight="1" x14ac:dyDescent="0.15"/>
    <row r="54" spans="1:5" ht="12.75" customHeight="1" x14ac:dyDescent="0.15"/>
    <row r="55" spans="1:5" ht="12.75" customHeight="1" x14ac:dyDescent="0.15"/>
    <row r="56" spans="1:5" ht="12.75" customHeight="1" x14ac:dyDescent="0.15"/>
  </sheetData>
  <mergeCells count="3">
    <mergeCell ref="B14:D16"/>
    <mergeCell ref="A3:B4"/>
    <mergeCell ref="C3:E3"/>
  </mergeCells>
  <phoneticPr fontId="2"/>
  <pageMargins left="0.78740157480314965" right="0.70866141732283472" top="0.78740157480314965" bottom="0.98425196850393704" header="0.51181102362204722" footer="0.51181102362204722"/>
  <pageSetup paperSize="9" firstPageNumber="41" orientation="portrait" useFirstPageNumber="1" r:id="rId1"/>
  <headerFooter differentFirst="1">
    <oddFooter>&amp;C&amp;"ＭＳ 明朝,標準"-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Normal="100" zoomScaleSheetLayoutView="100" workbookViewId="0">
      <selection activeCell="E78" sqref="E78"/>
    </sheetView>
  </sheetViews>
  <sheetFormatPr defaultRowHeight="13.5" x14ac:dyDescent="0.15"/>
  <cols>
    <col min="1" max="1" width="5.625" style="11" customWidth="1"/>
    <col min="2" max="2" width="44.125" style="1" customWidth="1"/>
    <col min="3" max="7" width="11.125" style="8" customWidth="1"/>
    <col min="8" max="10" width="11.125" style="1" customWidth="1"/>
    <col min="11" max="14" width="12.625" style="8" customWidth="1"/>
    <col min="15" max="16384" width="9" style="1"/>
  </cols>
  <sheetData>
    <row r="1" spans="1:14" ht="17.25" x14ac:dyDescent="0.2">
      <c r="A1" s="202" t="s">
        <v>519</v>
      </c>
      <c r="B1" s="203"/>
      <c r="C1" s="203"/>
      <c r="D1" s="203"/>
      <c r="E1" s="203"/>
      <c r="F1" s="203"/>
    </row>
    <row r="2" spans="1:14" ht="13.5" customHeight="1" x14ac:dyDescent="0.2">
      <c r="A2" s="183"/>
      <c r="B2" s="184"/>
      <c r="C2" s="184"/>
      <c r="D2" s="184"/>
      <c r="E2" s="184"/>
      <c r="F2" s="184"/>
    </row>
    <row r="4" spans="1:14" ht="14.25" x14ac:dyDescent="0.15">
      <c r="A4" s="164" t="s">
        <v>517</v>
      </c>
      <c r="B4" s="165"/>
      <c r="C4" s="112"/>
      <c r="D4" s="113"/>
      <c r="E4" s="113"/>
      <c r="F4" s="114"/>
      <c r="G4" s="112"/>
      <c r="H4" s="112"/>
      <c r="I4" s="112"/>
      <c r="J4" s="112"/>
      <c r="K4" s="112"/>
      <c r="L4" s="113"/>
      <c r="M4" s="113"/>
      <c r="N4" s="114"/>
    </row>
    <row r="5" spans="1:14" ht="12.75" customHeight="1" x14ac:dyDescent="0.15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</row>
    <row r="6" spans="1:14" s="10" customFormat="1" ht="15.75" customHeight="1" x14ac:dyDescent="0.15">
      <c r="A6" s="196" t="s">
        <v>512</v>
      </c>
      <c r="B6" s="197"/>
      <c r="C6" s="198" t="s">
        <v>52</v>
      </c>
      <c r="D6" s="199"/>
      <c r="E6" s="199"/>
      <c r="F6" s="200"/>
      <c r="G6" s="196" t="s">
        <v>279</v>
      </c>
      <c r="H6" s="201"/>
      <c r="I6" s="201"/>
      <c r="J6" s="200"/>
      <c r="K6" s="198" t="s">
        <v>48</v>
      </c>
      <c r="L6" s="201"/>
      <c r="M6" s="201"/>
      <c r="N6" s="200"/>
    </row>
    <row r="7" spans="1:14" s="10" customFormat="1" ht="15.75" customHeight="1" x14ac:dyDescent="0.15">
      <c r="A7" s="196"/>
      <c r="B7" s="197"/>
      <c r="C7" s="9" t="s">
        <v>98</v>
      </c>
      <c r="D7" s="167" t="s">
        <v>280</v>
      </c>
      <c r="E7" s="167" t="s">
        <v>514</v>
      </c>
      <c r="F7" s="191" t="s">
        <v>525</v>
      </c>
      <c r="G7" s="9" t="s">
        <v>98</v>
      </c>
      <c r="H7" s="167" t="s">
        <v>280</v>
      </c>
      <c r="I7" s="167" t="s">
        <v>514</v>
      </c>
      <c r="J7" s="191" t="s">
        <v>525</v>
      </c>
      <c r="K7" s="9" t="s">
        <v>510</v>
      </c>
      <c r="L7" s="167" t="s">
        <v>511</v>
      </c>
      <c r="M7" s="167" t="s">
        <v>515</v>
      </c>
      <c r="N7" s="191" t="s">
        <v>525</v>
      </c>
    </row>
    <row r="8" spans="1:14" s="109" customFormat="1" ht="27.6" customHeight="1" x14ac:dyDescent="0.15">
      <c r="A8" s="127"/>
      <c r="B8" s="128" t="s">
        <v>521</v>
      </c>
      <c r="C8" s="129">
        <v>13099</v>
      </c>
      <c r="D8" s="130">
        <v>13466</v>
      </c>
      <c r="E8" s="171">
        <f>D8-C8</f>
        <v>367</v>
      </c>
      <c r="F8" s="151">
        <f t="shared" ref="F8:F39" si="0">(D8/C8-1)*100</f>
        <v>2.8017405908848048</v>
      </c>
      <c r="G8" s="129">
        <v>89065</v>
      </c>
      <c r="H8" s="130">
        <v>95941</v>
      </c>
      <c r="I8" s="171">
        <f>H8-G8</f>
        <v>6876</v>
      </c>
      <c r="J8" s="156">
        <f t="shared" ref="J8:J39" si="1">(H8/G8-1)*100</f>
        <v>7.7202043451411795</v>
      </c>
      <c r="K8" s="131">
        <v>2661121</v>
      </c>
      <c r="L8" s="132">
        <v>3273503</v>
      </c>
      <c r="M8" s="178">
        <f>L8-K8</f>
        <v>612382</v>
      </c>
      <c r="N8" s="159">
        <f>(L8/K8-1)*100</f>
        <v>23.012181708385306</v>
      </c>
    </row>
    <row r="9" spans="1:14" s="109" customFormat="1" ht="27.6" customHeight="1" x14ac:dyDescent="0.15">
      <c r="A9" s="133"/>
      <c r="B9" s="134" t="s">
        <v>523</v>
      </c>
      <c r="C9" s="135">
        <v>2752</v>
      </c>
      <c r="D9" s="136">
        <v>2914</v>
      </c>
      <c r="E9" s="172">
        <f t="shared" ref="E9:E70" si="2">D9-C9</f>
        <v>162</v>
      </c>
      <c r="F9" s="152">
        <f t="shared" si="0"/>
        <v>5.886627906976738</v>
      </c>
      <c r="G9" s="135">
        <v>23070</v>
      </c>
      <c r="H9" s="136">
        <v>24513</v>
      </c>
      <c r="I9" s="172">
        <f t="shared" ref="I9:I70" si="3">H9-G9</f>
        <v>1443</v>
      </c>
      <c r="J9" s="157">
        <f t="shared" si="1"/>
        <v>6.2548764629388742</v>
      </c>
      <c r="K9" s="137">
        <v>1473198</v>
      </c>
      <c r="L9" s="138">
        <v>1843036</v>
      </c>
      <c r="M9" s="179">
        <f t="shared" ref="M9:M70" si="4">L9-K9</f>
        <v>369838</v>
      </c>
      <c r="N9" s="160">
        <f>(L9/K9-1)*100</f>
        <v>25.104432669607203</v>
      </c>
    </row>
    <row r="10" spans="1:14" s="109" customFormat="1" ht="27.6" customHeight="1" x14ac:dyDescent="0.15">
      <c r="A10" s="122" t="s">
        <v>99</v>
      </c>
      <c r="B10" s="83" t="s">
        <v>281</v>
      </c>
      <c r="C10" s="89">
        <v>10</v>
      </c>
      <c r="D10" s="86">
        <v>16</v>
      </c>
      <c r="E10" s="175">
        <f t="shared" si="2"/>
        <v>6</v>
      </c>
      <c r="F10" s="153">
        <f t="shared" si="0"/>
        <v>60.000000000000007</v>
      </c>
      <c r="G10" s="126">
        <v>72</v>
      </c>
      <c r="H10" s="86">
        <v>190</v>
      </c>
      <c r="I10" s="175">
        <f t="shared" si="3"/>
        <v>118</v>
      </c>
      <c r="J10" s="158">
        <f t="shared" si="1"/>
        <v>163.88888888888889</v>
      </c>
      <c r="K10" s="125">
        <v>5049</v>
      </c>
      <c r="L10" s="77">
        <v>13732</v>
      </c>
      <c r="M10" s="180">
        <f t="shared" si="4"/>
        <v>8683</v>
      </c>
      <c r="N10" s="161">
        <f>(L10/K10-1)*100</f>
        <v>171.97464844523668</v>
      </c>
    </row>
    <row r="11" spans="1:14" s="110" customFormat="1" ht="13.5" customHeight="1" x14ac:dyDescent="0.15">
      <c r="A11" s="123" t="s">
        <v>109</v>
      </c>
      <c r="B11" s="83" t="s">
        <v>332</v>
      </c>
      <c r="C11" s="84">
        <v>63</v>
      </c>
      <c r="D11" s="85">
        <v>62</v>
      </c>
      <c r="E11" s="176">
        <f t="shared" si="2"/>
        <v>-1</v>
      </c>
      <c r="F11" s="154">
        <f t="shared" si="0"/>
        <v>-1.5873015873015928</v>
      </c>
      <c r="G11" s="96">
        <v>422</v>
      </c>
      <c r="H11" s="18">
        <v>324</v>
      </c>
      <c r="I11" s="176">
        <f t="shared" si="3"/>
        <v>-98</v>
      </c>
      <c r="J11" s="173">
        <f t="shared" si="1"/>
        <v>-23.222748815165872</v>
      </c>
      <c r="K11" s="90">
        <v>10929</v>
      </c>
      <c r="L11" s="87">
        <v>9261</v>
      </c>
      <c r="M11" s="181">
        <f t="shared" si="4"/>
        <v>-1668</v>
      </c>
      <c r="N11" s="162">
        <f>(L11/K11-1)*100</f>
        <v>-15.262146582486958</v>
      </c>
    </row>
    <row r="12" spans="1:14" s="3" customFormat="1" ht="15.75" customHeight="1" x14ac:dyDescent="0.15">
      <c r="A12" s="123" t="s">
        <v>59</v>
      </c>
      <c r="B12" s="83" t="s">
        <v>282</v>
      </c>
      <c r="C12" s="84">
        <v>2</v>
      </c>
      <c r="D12" s="85">
        <v>2</v>
      </c>
      <c r="E12" s="176">
        <f t="shared" si="2"/>
        <v>0</v>
      </c>
      <c r="F12" s="154">
        <f t="shared" si="0"/>
        <v>0</v>
      </c>
      <c r="G12" s="96">
        <v>4</v>
      </c>
      <c r="H12" s="18">
        <v>9</v>
      </c>
      <c r="I12" s="176">
        <f t="shared" si="3"/>
        <v>5</v>
      </c>
      <c r="J12" s="173">
        <f t="shared" si="1"/>
        <v>125</v>
      </c>
      <c r="K12" s="90" t="s">
        <v>329</v>
      </c>
      <c r="L12" s="87" t="s">
        <v>329</v>
      </c>
      <c r="M12" s="87" t="s">
        <v>329</v>
      </c>
      <c r="N12" s="162" t="s">
        <v>329</v>
      </c>
    </row>
    <row r="13" spans="1:14" s="3" customFormat="1" ht="15.75" customHeight="1" x14ac:dyDescent="0.15">
      <c r="A13" s="123" t="s">
        <v>60</v>
      </c>
      <c r="B13" s="83" t="s">
        <v>283</v>
      </c>
      <c r="C13" s="84">
        <v>37</v>
      </c>
      <c r="D13" s="18">
        <v>35</v>
      </c>
      <c r="E13" s="176">
        <f t="shared" si="2"/>
        <v>-2</v>
      </c>
      <c r="F13" s="154">
        <f t="shared" si="0"/>
        <v>-5.4054054054054053</v>
      </c>
      <c r="G13" s="96">
        <v>268</v>
      </c>
      <c r="H13" s="18">
        <v>186</v>
      </c>
      <c r="I13" s="176">
        <f t="shared" si="3"/>
        <v>-82</v>
      </c>
      <c r="J13" s="173">
        <f t="shared" si="1"/>
        <v>-30.597014925373134</v>
      </c>
      <c r="K13" s="90">
        <v>7038</v>
      </c>
      <c r="L13" s="76">
        <v>5354</v>
      </c>
      <c r="M13" s="181">
        <f t="shared" si="4"/>
        <v>-1684</v>
      </c>
      <c r="N13" s="162">
        <f>(L13/K13-1)*100</f>
        <v>-23.927252060244385</v>
      </c>
    </row>
    <row r="14" spans="1:14" s="3" customFormat="1" ht="15.75" customHeight="1" x14ac:dyDescent="0.15">
      <c r="A14" s="123" t="s">
        <v>100</v>
      </c>
      <c r="B14" s="83" t="s">
        <v>284</v>
      </c>
      <c r="C14" s="84">
        <v>24</v>
      </c>
      <c r="D14" s="18">
        <v>25</v>
      </c>
      <c r="E14" s="176">
        <f t="shared" si="2"/>
        <v>1</v>
      </c>
      <c r="F14" s="154">
        <f t="shared" si="0"/>
        <v>4.1666666666666741</v>
      </c>
      <c r="G14" s="96">
        <v>150</v>
      </c>
      <c r="H14" s="18">
        <v>129</v>
      </c>
      <c r="I14" s="176">
        <f t="shared" si="3"/>
        <v>-21</v>
      </c>
      <c r="J14" s="173">
        <f t="shared" si="1"/>
        <v>-14.000000000000002</v>
      </c>
      <c r="K14" s="90" t="s">
        <v>329</v>
      </c>
      <c r="L14" s="76" t="s">
        <v>329</v>
      </c>
      <c r="M14" s="76" t="s">
        <v>329</v>
      </c>
      <c r="N14" s="162" t="s">
        <v>329</v>
      </c>
    </row>
    <row r="15" spans="1:14" s="110" customFormat="1" ht="15.75" customHeight="1" x14ac:dyDescent="0.15">
      <c r="A15" s="123" t="s">
        <v>121</v>
      </c>
      <c r="B15" s="83" t="s">
        <v>344</v>
      </c>
      <c r="C15" s="84">
        <v>949</v>
      </c>
      <c r="D15" s="18">
        <v>927</v>
      </c>
      <c r="E15" s="176">
        <f t="shared" si="2"/>
        <v>-22</v>
      </c>
      <c r="F15" s="154">
        <f t="shared" si="0"/>
        <v>-2.3182297154899945</v>
      </c>
      <c r="G15" s="96">
        <v>9443</v>
      </c>
      <c r="H15" s="18">
        <v>9333</v>
      </c>
      <c r="I15" s="176">
        <f t="shared" si="3"/>
        <v>-110</v>
      </c>
      <c r="J15" s="173">
        <f t="shared" si="1"/>
        <v>-1.1648840410886319</v>
      </c>
      <c r="K15" s="90">
        <v>614626</v>
      </c>
      <c r="L15" s="76">
        <v>768090</v>
      </c>
      <c r="M15" s="181">
        <f t="shared" si="4"/>
        <v>153464</v>
      </c>
      <c r="N15" s="162">
        <f t="shared" ref="N15:N46" si="5">(L15/K15-1)*100</f>
        <v>24.968680140443134</v>
      </c>
    </row>
    <row r="16" spans="1:14" s="3" customFormat="1" ht="15.75" customHeight="1" x14ac:dyDescent="0.15">
      <c r="A16" s="123" t="s">
        <v>61</v>
      </c>
      <c r="B16" s="83" t="s">
        <v>285</v>
      </c>
      <c r="C16" s="84">
        <v>571</v>
      </c>
      <c r="D16" s="18">
        <v>556</v>
      </c>
      <c r="E16" s="176">
        <f t="shared" si="2"/>
        <v>-15</v>
      </c>
      <c r="F16" s="154">
        <f t="shared" si="0"/>
        <v>-2.6269702276707552</v>
      </c>
      <c r="G16" s="96">
        <v>6140</v>
      </c>
      <c r="H16" s="18">
        <v>6335</v>
      </c>
      <c r="I16" s="176">
        <f t="shared" si="3"/>
        <v>195</v>
      </c>
      <c r="J16" s="173">
        <f t="shared" si="1"/>
        <v>3.175895765472303</v>
      </c>
      <c r="K16" s="90">
        <v>381888</v>
      </c>
      <c r="L16" s="76">
        <v>563791</v>
      </c>
      <c r="M16" s="181">
        <f t="shared" si="4"/>
        <v>181903</v>
      </c>
      <c r="N16" s="162">
        <f t="shared" si="5"/>
        <v>47.632551952404903</v>
      </c>
    </row>
    <row r="17" spans="1:15" s="3" customFormat="1" ht="15.75" customHeight="1" x14ac:dyDescent="0.15">
      <c r="A17" s="123" t="s">
        <v>62</v>
      </c>
      <c r="B17" s="83" t="s">
        <v>286</v>
      </c>
      <c r="C17" s="84">
        <v>378</v>
      </c>
      <c r="D17" s="18">
        <v>371</v>
      </c>
      <c r="E17" s="176">
        <f t="shared" si="2"/>
        <v>-7</v>
      </c>
      <c r="F17" s="154">
        <f t="shared" si="0"/>
        <v>-1.851851851851849</v>
      </c>
      <c r="G17" s="96">
        <v>3303</v>
      </c>
      <c r="H17" s="18">
        <v>2998</v>
      </c>
      <c r="I17" s="176">
        <f t="shared" si="3"/>
        <v>-305</v>
      </c>
      <c r="J17" s="173">
        <f t="shared" si="1"/>
        <v>-9.2340296699969677</v>
      </c>
      <c r="K17" s="90">
        <v>232739</v>
      </c>
      <c r="L17" s="76">
        <v>204299</v>
      </c>
      <c r="M17" s="181">
        <f t="shared" si="4"/>
        <v>-28440</v>
      </c>
      <c r="N17" s="162">
        <f t="shared" si="5"/>
        <v>-12.219696741843865</v>
      </c>
    </row>
    <row r="18" spans="1:15" s="110" customFormat="1" ht="15.75" customHeight="1" x14ac:dyDescent="0.15">
      <c r="A18" s="123" t="s">
        <v>136</v>
      </c>
      <c r="B18" s="83" t="s">
        <v>360</v>
      </c>
      <c r="C18" s="84">
        <v>609</v>
      </c>
      <c r="D18" s="18">
        <v>608</v>
      </c>
      <c r="E18" s="176">
        <f t="shared" si="2"/>
        <v>-1</v>
      </c>
      <c r="F18" s="154">
        <f t="shared" si="0"/>
        <v>-0.16420361247947435</v>
      </c>
      <c r="G18" s="96">
        <v>5293</v>
      </c>
      <c r="H18" s="18">
        <v>5025</v>
      </c>
      <c r="I18" s="176">
        <f t="shared" si="3"/>
        <v>-268</v>
      </c>
      <c r="J18" s="173">
        <f t="shared" si="1"/>
        <v>-5.0632911392405111</v>
      </c>
      <c r="K18" s="90">
        <v>390511</v>
      </c>
      <c r="L18" s="76">
        <v>421796</v>
      </c>
      <c r="M18" s="181">
        <f t="shared" si="4"/>
        <v>31285</v>
      </c>
      <c r="N18" s="162">
        <f t="shared" si="5"/>
        <v>8.0112980172133419</v>
      </c>
    </row>
    <row r="19" spans="1:15" s="3" customFormat="1" ht="15.75" customHeight="1" x14ac:dyDescent="0.15">
      <c r="A19" s="123" t="s">
        <v>63</v>
      </c>
      <c r="B19" s="83" t="s">
        <v>287</v>
      </c>
      <c r="C19" s="84">
        <v>307</v>
      </c>
      <c r="D19" s="18">
        <v>310</v>
      </c>
      <c r="E19" s="176">
        <f t="shared" si="2"/>
        <v>3</v>
      </c>
      <c r="F19" s="154">
        <f t="shared" si="0"/>
        <v>0.97719869706840434</v>
      </c>
      <c r="G19" s="96">
        <v>2448</v>
      </c>
      <c r="H19" s="18">
        <v>2461</v>
      </c>
      <c r="I19" s="176">
        <f t="shared" si="3"/>
        <v>13</v>
      </c>
      <c r="J19" s="173">
        <f t="shared" si="1"/>
        <v>0.53104575163398504</v>
      </c>
      <c r="K19" s="90">
        <v>173191</v>
      </c>
      <c r="L19" s="76">
        <v>189908</v>
      </c>
      <c r="M19" s="181">
        <f t="shared" si="4"/>
        <v>16717</v>
      </c>
      <c r="N19" s="162">
        <f t="shared" si="5"/>
        <v>9.6523491405442474</v>
      </c>
    </row>
    <row r="20" spans="1:15" s="3" customFormat="1" ht="15.75" customHeight="1" x14ac:dyDescent="0.15">
      <c r="A20" s="123" t="s">
        <v>64</v>
      </c>
      <c r="B20" s="83" t="s">
        <v>288</v>
      </c>
      <c r="C20" s="84">
        <v>120</v>
      </c>
      <c r="D20" s="18">
        <v>119</v>
      </c>
      <c r="E20" s="176">
        <f t="shared" si="2"/>
        <v>-1</v>
      </c>
      <c r="F20" s="154">
        <f t="shared" si="0"/>
        <v>-0.83333333333333037</v>
      </c>
      <c r="G20" s="96">
        <v>979</v>
      </c>
      <c r="H20" s="18">
        <v>1090</v>
      </c>
      <c r="I20" s="176">
        <f t="shared" si="3"/>
        <v>111</v>
      </c>
      <c r="J20" s="173">
        <f t="shared" si="1"/>
        <v>11.338100102145043</v>
      </c>
      <c r="K20" s="90">
        <v>50690</v>
      </c>
      <c r="L20" s="76">
        <v>67869</v>
      </c>
      <c r="M20" s="181">
        <f t="shared" si="4"/>
        <v>17179</v>
      </c>
      <c r="N20" s="162">
        <f t="shared" si="5"/>
        <v>33.890313671335569</v>
      </c>
    </row>
    <row r="21" spans="1:15" s="3" customFormat="1" ht="15.75" customHeight="1" x14ac:dyDescent="0.15">
      <c r="A21" s="123" t="s">
        <v>65</v>
      </c>
      <c r="B21" s="83" t="s">
        <v>289</v>
      </c>
      <c r="C21" s="84">
        <v>62</v>
      </c>
      <c r="D21" s="18">
        <v>62</v>
      </c>
      <c r="E21" s="176">
        <f t="shared" si="2"/>
        <v>0</v>
      </c>
      <c r="F21" s="154">
        <f t="shared" si="0"/>
        <v>0</v>
      </c>
      <c r="G21" s="96">
        <v>896</v>
      </c>
      <c r="H21" s="18">
        <v>655</v>
      </c>
      <c r="I21" s="176">
        <f t="shared" si="3"/>
        <v>-241</v>
      </c>
      <c r="J21" s="173">
        <f t="shared" si="1"/>
        <v>-26.897321428571431</v>
      </c>
      <c r="K21" s="90">
        <v>106065</v>
      </c>
      <c r="L21" s="76">
        <v>107005</v>
      </c>
      <c r="M21" s="181">
        <f t="shared" si="4"/>
        <v>940</v>
      </c>
      <c r="N21" s="162">
        <f t="shared" si="5"/>
        <v>0.88624899825577863</v>
      </c>
    </row>
    <row r="22" spans="1:15" s="3" customFormat="1" ht="15.75" customHeight="1" x14ac:dyDescent="0.15">
      <c r="A22" s="123" t="s">
        <v>101</v>
      </c>
      <c r="B22" s="83" t="s">
        <v>290</v>
      </c>
      <c r="C22" s="84">
        <v>40</v>
      </c>
      <c r="D22" s="18">
        <v>47</v>
      </c>
      <c r="E22" s="176">
        <f t="shared" si="2"/>
        <v>7</v>
      </c>
      <c r="F22" s="154">
        <f t="shared" si="0"/>
        <v>17.500000000000004</v>
      </c>
      <c r="G22" s="96">
        <v>353</v>
      </c>
      <c r="H22" s="18">
        <v>315</v>
      </c>
      <c r="I22" s="176">
        <f t="shared" si="3"/>
        <v>-38</v>
      </c>
      <c r="J22" s="173">
        <f t="shared" si="1"/>
        <v>-10.76487252124646</v>
      </c>
      <c r="K22" s="90">
        <v>27753</v>
      </c>
      <c r="L22" s="76">
        <v>45962</v>
      </c>
      <c r="M22" s="181">
        <f t="shared" si="4"/>
        <v>18209</v>
      </c>
      <c r="N22" s="162">
        <f t="shared" si="5"/>
        <v>65.610924945050982</v>
      </c>
    </row>
    <row r="23" spans="1:15" s="3" customFormat="1" ht="15.75" customHeight="1" x14ac:dyDescent="0.15">
      <c r="A23" s="123" t="s">
        <v>102</v>
      </c>
      <c r="B23" s="83" t="s">
        <v>291</v>
      </c>
      <c r="C23" s="84">
        <v>20</v>
      </c>
      <c r="D23" s="18">
        <v>6</v>
      </c>
      <c r="E23" s="176">
        <f t="shared" si="2"/>
        <v>-14</v>
      </c>
      <c r="F23" s="154">
        <f t="shared" si="0"/>
        <v>-70</v>
      </c>
      <c r="G23" s="96">
        <v>54</v>
      </c>
      <c r="H23" s="85">
        <v>31</v>
      </c>
      <c r="I23" s="176">
        <f t="shared" si="3"/>
        <v>-23</v>
      </c>
      <c r="J23" s="173">
        <f t="shared" si="1"/>
        <v>-42.592592592592595</v>
      </c>
      <c r="K23" s="90">
        <v>3302</v>
      </c>
      <c r="L23" s="76">
        <v>1125</v>
      </c>
      <c r="M23" s="181">
        <f t="shared" si="4"/>
        <v>-2177</v>
      </c>
      <c r="N23" s="162">
        <f t="shared" si="5"/>
        <v>-65.92973955178681</v>
      </c>
    </row>
    <row r="24" spans="1:15" s="3" customFormat="1" ht="15.75" customHeight="1" x14ac:dyDescent="0.15">
      <c r="A24" s="123" t="s">
        <v>103</v>
      </c>
      <c r="B24" s="83" t="s">
        <v>292</v>
      </c>
      <c r="C24" s="84">
        <v>60</v>
      </c>
      <c r="D24" s="18">
        <v>64</v>
      </c>
      <c r="E24" s="176">
        <f t="shared" si="2"/>
        <v>4</v>
      </c>
      <c r="F24" s="154">
        <f t="shared" si="0"/>
        <v>6.6666666666666652</v>
      </c>
      <c r="G24" s="96">
        <v>563</v>
      </c>
      <c r="H24" s="85">
        <v>473</v>
      </c>
      <c r="I24" s="176">
        <f t="shared" si="3"/>
        <v>-90</v>
      </c>
      <c r="J24" s="173">
        <f t="shared" si="1"/>
        <v>-15.985790408525757</v>
      </c>
      <c r="K24" s="90">
        <v>29510</v>
      </c>
      <c r="L24" s="76">
        <v>9927</v>
      </c>
      <c r="M24" s="181">
        <f t="shared" si="4"/>
        <v>-19583</v>
      </c>
      <c r="N24" s="162">
        <f t="shared" si="5"/>
        <v>-66.360555743815652</v>
      </c>
    </row>
    <row r="25" spans="1:15" s="110" customFormat="1" ht="15.75" customHeight="1" x14ac:dyDescent="0.15">
      <c r="A25" s="123" t="s">
        <v>157</v>
      </c>
      <c r="B25" s="83" t="s">
        <v>381</v>
      </c>
      <c r="C25" s="84">
        <v>600</v>
      </c>
      <c r="D25" s="18">
        <v>734</v>
      </c>
      <c r="E25" s="176">
        <f t="shared" si="2"/>
        <v>134</v>
      </c>
      <c r="F25" s="154">
        <f t="shared" si="0"/>
        <v>22.333333333333339</v>
      </c>
      <c r="G25" s="96">
        <v>3933</v>
      </c>
      <c r="H25" s="85">
        <v>5473</v>
      </c>
      <c r="I25" s="176">
        <f t="shared" si="3"/>
        <v>1540</v>
      </c>
      <c r="J25" s="173">
        <f t="shared" si="1"/>
        <v>39.155860666158148</v>
      </c>
      <c r="K25" s="90">
        <v>204885</v>
      </c>
      <c r="L25" s="76">
        <v>326310</v>
      </c>
      <c r="M25" s="181">
        <f t="shared" si="4"/>
        <v>121425</v>
      </c>
      <c r="N25" s="162">
        <f t="shared" si="5"/>
        <v>59.26495351050589</v>
      </c>
    </row>
    <row r="26" spans="1:15" s="4" customFormat="1" ht="15.75" customHeight="1" x14ac:dyDescent="0.15">
      <c r="A26" s="123" t="s">
        <v>66</v>
      </c>
      <c r="B26" s="83" t="s">
        <v>293</v>
      </c>
      <c r="C26" s="84">
        <v>199</v>
      </c>
      <c r="D26" s="18">
        <v>261</v>
      </c>
      <c r="E26" s="176">
        <f t="shared" si="2"/>
        <v>62</v>
      </c>
      <c r="F26" s="154">
        <f t="shared" si="0"/>
        <v>31.155778894472363</v>
      </c>
      <c r="G26" s="96">
        <v>1288</v>
      </c>
      <c r="H26" s="85">
        <v>1842</v>
      </c>
      <c r="I26" s="176">
        <f t="shared" si="3"/>
        <v>554</v>
      </c>
      <c r="J26" s="173">
        <f t="shared" si="1"/>
        <v>43.012422360248451</v>
      </c>
      <c r="K26" s="90">
        <v>56339</v>
      </c>
      <c r="L26" s="76">
        <v>107571</v>
      </c>
      <c r="M26" s="181">
        <f t="shared" si="4"/>
        <v>51232</v>
      </c>
      <c r="N26" s="162">
        <f t="shared" si="5"/>
        <v>90.935231367258922</v>
      </c>
      <c r="O26" s="3"/>
    </row>
    <row r="27" spans="1:15" s="3" customFormat="1" ht="15.75" customHeight="1" x14ac:dyDescent="0.15">
      <c r="A27" s="123" t="s">
        <v>67</v>
      </c>
      <c r="B27" s="83" t="s">
        <v>294</v>
      </c>
      <c r="C27" s="84">
        <v>166</v>
      </c>
      <c r="D27" s="18">
        <v>194</v>
      </c>
      <c r="E27" s="176">
        <f t="shared" si="2"/>
        <v>28</v>
      </c>
      <c r="F27" s="154">
        <f t="shared" si="0"/>
        <v>16.867469879518083</v>
      </c>
      <c r="G27" s="96">
        <v>1242</v>
      </c>
      <c r="H27" s="85">
        <v>1653</v>
      </c>
      <c r="I27" s="176">
        <f t="shared" si="3"/>
        <v>411</v>
      </c>
      <c r="J27" s="173">
        <f t="shared" si="1"/>
        <v>33.091787439613519</v>
      </c>
      <c r="K27" s="90">
        <v>40085</v>
      </c>
      <c r="L27" s="76">
        <v>79698</v>
      </c>
      <c r="M27" s="181">
        <f t="shared" si="4"/>
        <v>39613</v>
      </c>
      <c r="N27" s="162">
        <f t="shared" si="5"/>
        <v>98.822502182861413</v>
      </c>
    </row>
    <row r="28" spans="1:15" s="3" customFormat="1" ht="15.75" customHeight="1" x14ac:dyDescent="0.15">
      <c r="A28" s="123" t="s">
        <v>104</v>
      </c>
      <c r="B28" s="83" t="s">
        <v>295</v>
      </c>
      <c r="C28" s="84">
        <v>159</v>
      </c>
      <c r="D28" s="18">
        <v>167</v>
      </c>
      <c r="E28" s="176">
        <f t="shared" si="2"/>
        <v>8</v>
      </c>
      <c r="F28" s="154">
        <f t="shared" si="0"/>
        <v>5.031446540880502</v>
      </c>
      <c r="G28" s="96">
        <v>915</v>
      </c>
      <c r="H28" s="85">
        <v>1131</v>
      </c>
      <c r="I28" s="176">
        <f t="shared" si="3"/>
        <v>216</v>
      </c>
      <c r="J28" s="173">
        <f t="shared" si="1"/>
        <v>23.606557377049175</v>
      </c>
      <c r="K28" s="90">
        <v>72204</v>
      </c>
      <c r="L28" s="76">
        <v>83042</v>
      </c>
      <c r="M28" s="181">
        <f t="shared" si="4"/>
        <v>10838</v>
      </c>
      <c r="N28" s="162">
        <f t="shared" si="5"/>
        <v>15.010248739682019</v>
      </c>
    </row>
    <row r="29" spans="1:15" s="3" customFormat="1" ht="15.75" customHeight="1" x14ac:dyDescent="0.15">
      <c r="A29" s="123" t="s">
        <v>68</v>
      </c>
      <c r="B29" s="83" t="s">
        <v>296</v>
      </c>
      <c r="C29" s="84">
        <v>76</v>
      </c>
      <c r="D29" s="18">
        <v>112</v>
      </c>
      <c r="E29" s="176">
        <f t="shared" si="2"/>
        <v>36</v>
      </c>
      <c r="F29" s="154">
        <f t="shared" si="0"/>
        <v>47.368421052631568</v>
      </c>
      <c r="G29" s="84">
        <v>488</v>
      </c>
      <c r="H29" s="85">
        <v>847</v>
      </c>
      <c r="I29" s="176">
        <f t="shared" si="3"/>
        <v>359</v>
      </c>
      <c r="J29" s="173">
        <f t="shared" si="1"/>
        <v>73.565573770491795</v>
      </c>
      <c r="K29" s="90">
        <v>36257</v>
      </c>
      <c r="L29" s="76">
        <v>55998</v>
      </c>
      <c r="M29" s="181">
        <f t="shared" si="4"/>
        <v>19741</v>
      </c>
      <c r="N29" s="162">
        <f t="shared" si="5"/>
        <v>54.447417050500604</v>
      </c>
    </row>
    <row r="30" spans="1:15" s="110" customFormat="1" ht="15.75" customHeight="1" x14ac:dyDescent="0.15">
      <c r="A30" s="123" t="s">
        <v>171</v>
      </c>
      <c r="B30" s="83" t="s">
        <v>39</v>
      </c>
      <c r="C30" s="84">
        <v>521</v>
      </c>
      <c r="D30" s="18">
        <v>567</v>
      </c>
      <c r="E30" s="176">
        <f t="shared" si="2"/>
        <v>46</v>
      </c>
      <c r="F30" s="154">
        <f t="shared" si="0"/>
        <v>8.8291746641074873</v>
      </c>
      <c r="G30" s="84">
        <v>3907</v>
      </c>
      <c r="H30" s="85">
        <v>4168</v>
      </c>
      <c r="I30" s="176">
        <f t="shared" si="3"/>
        <v>261</v>
      </c>
      <c r="J30" s="173">
        <f t="shared" si="1"/>
        <v>6.6803173790632275</v>
      </c>
      <c r="K30" s="90">
        <v>247198</v>
      </c>
      <c r="L30" s="76">
        <v>303848</v>
      </c>
      <c r="M30" s="181">
        <f t="shared" si="4"/>
        <v>56650</v>
      </c>
      <c r="N30" s="162">
        <f t="shared" si="5"/>
        <v>22.916852078091242</v>
      </c>
    </row>
    <row r="31" spans="1:15" s="3" customFormat="1" ht="15.75" customHeight="1" x14ac:dyDescent="0.15">
      <c r="A31" s="123" t="s">
        <v>69</v>
      </c>
      <c r="B31" s="83" t="s">
        <v>297</v>
      </c>
      <c r="C31" s="84">
        <v>68</v>
      </c>
      <c r="D31" s="18">
        <v>86</v>
      </c>
      <c r="E31" s="176">
        <f t="shared" si="2"/>
        <v>18</v>
      </c>
      <c r="F31" s="154">
        <f t="shared" si="0"/>
        <v>26.470588235294112</v>
      </c>
      <c r="G31" s="84">
        <v>383</v>
      </c>
      <c r="H31" s="85">
        <v>511</v>
      </c>
      <c r="I31" s="176">
        <f t="shared" si="3"/>
        <v>128</v>
      </c>
      <c r="J31" s="173">
        <f t="shared" si="1"/>
        <v>33.420365535248031</v>
      </c>
      <c r="K31" s="90">
        <v>19439</v>
      </c>
      <c r="L31" s="76">
        <v>19406</v>
      </c>
      <c r="M31" s="181">
        <f t="shared" si="4"/>
        <v>-33</v>
      </c>
      <c r="N31" s="162">
        <f t="shared" si="5"/>
        <v>-0.1697618190236172</v>
      </c>
    </row>
    <row r="32" spans="1:15" s="3" customFormat="1" ht="15.75" customHeight="1" x14ac:dyDescent="0.15">
      <c r="A32" s="123" t="s">
        <v>105</v>
      </c>
      <c r="B32" s="83" t="s">
        <v>298</v>
      </c>
      <c r="C32" s="84">
        <v>166</v>
      </c>
      <c r="D32" s="18">
        <v>183</v>
      </c>
      <c r="E32" s="176">
        <f t="shared" si="2"/>
        <v>17</v>
      </c>
      <c r="F32" s="154">
        <f t="shared" si="0"/>
        <v>10.240963855421681</v>
      </c>
      <c r="G32" s="84">
        <v>1787</v>
      </c>
      <c r="H32" s="85">
        <v>1889</v>
      </c>
      <c r="I32" s="176">
        <f t="shared" si="3"/>
        <v>102</v>
      </c>
      <c r="J32" s="173">
        <f t="shared" si="1"/>
        <v>5.7078903189703434</v>
      </c>
      <c r="K32" s="90">
        <v>152106</v>
      </c>
      <c r="L32" s="76">
        <v>207091</v>
      </c>
      <c r="M32" s="181">
        <f t="shared" si="4"/>
        <v>54985</v>
      </c>
      <c r="N32" s="162">
        <f t="shared" si="5"/>
        <v>36.149132841571017</v>
      </c>
    </row>
    <row r="33" spans="1:14" s="3" customFormat="1" ht="15.75" customHeight="1" x14ac:dyDescent="0.15">
      <c r="A33" s="123" t="s">
        <v>106</v>
      </c>
      <c r="B33" s="83" t="s">
        <v>299</v>
      </c>
      <c r="C33" s="84">
        <v>49</v>
      </c>
      <c r="D33" s="18">
        <v>49</v>
      </c>
      <c r="E33" s="176">
        <f t="shared" si="2"/>
        <v>0</v>
      </c>
      <c r="F33" s="154">
        <f t="shared" si="0"/>
        <v>0</v>
      </c>
      <c r="G33" s="84">
        <v>239</v>
      </c>
      <c r="H33" s="85">
        <v>186</v>
      </c>
      <c r="I33" s="176">
        <f t="shared" si="3"/>
        <v>-53</v>
      </c>
      <c r="J33" s="173">
        <f t="shared" si="1"/>
        <v>-22.17573221757322</v>
      </c>
      <c r="K33" s="90">
        <v>8422</v>
      </c>
      <c r="L33" s="76">
        <v>10250</v>
      </c>
      <c r="M33" s="181">
        <f t="shared" si="4"/>
        <v>1828</v>
      </c>
      <c r="N33" s="162">
        <f t="shared" si="5"/>
        <v>21.705058180954651</v>
      </c>
    </row>
    <row r="34" spans="1:14" s="3" customFormat="1" ht="15.75" customHeight="1" x14ac:dyDescent="0.15">
      <c r="A34" s="123" t="s">
        <v>70</v>
      </c>
      <c r="B34" s="83" t="s">
        <v>40</v>
      </c>
      <c r="C34" s="84">
        <v>238</v>
      </c>
      <c r="D34" s="18">
        <v>249</v>
      </c>
      <c r="E34" s="176">
        <f t="shared" si="2"/>
        <v>11</v>
      </c>
      <c r="F34" s="154">
        <f t="shared" si="0"/>
        <v>4.6218487394958041</v>
      </c>
      <c r="G34" s="84">
        <v>1498</v>
      </c>
      <c r="H34" s="85">
        <v>1582</v>
      </c>
      <c r="I34" s="176">
        <f t="shared" si="3"/>
        <v>84</v>
      </c>
      <c r="J34" s="173">
        <f t="shared" si="1"/>
        <v>5.6074766355140193</v>
      </c>
      <c r="K34" s="90">
        <v>67231</v>
      </c>
      <c r="L34" s="76">
        <v>67101</v>
      </c>
      <c r="M34" s="181">
        <f t="shared" si="4"/>
        <v>-130</v>
      </c>
      <c r="N34" s="162">
        <f t="shared" si="5"/>
        <v>-0.19336318067557645</v>
      </c>
    </row>
    <row r="35" spans="1:14" s="109" customFormat="1" ht="28.5" customHeight="1" x14ac:dyDescent="0.15">
      <c r="A35" s="133"/>
      <c r="B35" s="134" t="s">
        <v>524</v>
      </c>
      <c r="C35" s="135">
        <v>10347</v>
      </c>
      <c r="D35" s="136">
        <v>10552</v>
      </c>
      <c r="E35" s="172">
        <f t="shared" si="2"/>
        <v>205</v>
      </c>
      <c r="F35" s="152">
        <f t="shared" si="0"/>
        <v>1.9812506040398192</v>
      </c>
      <c r="G35" s="135">
        <v>65995</v>
      </c>
      <c r="H35" s="136">
        <v>71428</v>
      </c>
      <c r="I35" s="172">
        <f t="shared" si="3"/>
        <v>5433</v>
      </c>
      <c r="J35" s="157">
        <f t="shared" si="1"/>
        <v>8.2324418516554374</v>
      </c>
      <c r="K35" s="137">
        <v>1187923</v>
      </c>
      <c r="L35" s="138">
        <v>1430467</v>
      </c>
      <c r="M35" s="179">
        <f t="shared" si="4"/>
        <v>242544</v>
      </c>
      <c r="N35" s="160">
        <f t="shared" si="5"/>
        <v>20.41748497166904</v>
      </c>
    </row>
    <row r="36" spans="1:14" s="109" customFormat="1" ht="28.5" customHeight="1" x14ac:dyDescent="0.15">
      <c r="A36" s="122" t="s">
        <v>200</v>
      </c>
      <c r="B36" s="83" t="s">
        <v>415</v>
      </c>
      <c r="C36" s="89">
        <v>28</v>
      </c>
      <c r="D36" s="86">
        <v>36</v>
      </c>
      <c r="E36" s="175">
        <f t="shared" si="2"/>
        <v>8</v>
      </c>
      <c r="F36" s="153">
        <f t="shared" si="0"/>
        <v>28.57142857142858</v>
      </c>
      <c r="G36" s="126">
        <v>2612</v>
      </c>
      <c r="H36" s="86">
        <v>3091</v>
      </c>
      <c r="I36" s="175">
        <f t="shared" si="3"/>
        <v>479</v>
      </c>
      <c r="J36" s="158">
        <f t="shared" si="1"/>
        <v>18.338437978560496</v>
      </c>
      <c r="K36" s="125">
        <v>70562</v>
      </c>
      <c r="L36" s="77">
        <v>83504</v>
      </c>
      <c r="M36" s="180">
        <f t="shared" si="4"/>
        <v>12942</v>
      </c>
      <c r="N36" s="161">
        <f t="shared" si="5"/>
        <v>18.341316856098189</v>
      </c>
    </row>
    <row r="37" spans="1:14" s="3" customFormat="1" ht="15.75" customHeight="1" x14ac:dyDescent="0.15">
      <c r="A37" s="123" t="s">
        <v>327</v>
      </c>
      <c r="B37" s="83" t="s">
        <v>45</v>
      </c>
      <c r="C37" s="84">
        <v>15</v>
      </c>
      <c r="D37" s="18">
        <v>19</v>
      </c>
      <c r="E37" s="176">
        <f t="shared" si="2"/>
        <v>4</v>
      </c>
      <c r="F37" s="154">
        <f t="shared" si="0"/>
        <v>26.666666666666661</v>
      </c>
      <c r="G37" s="97">
        <v>2556</v>
      </c>
      <c r="H37" s="18">
        <v>3021</v>
      </c>
      <c r="I37" s="176">
        <f t="shared" si="3"/>
        <v>465</v>
      </c>
      <c r="J37" s="173">
        <f t="shared" si="1"/>
        <v>18.1924882629108</v>
      </c>
      <c r="K37" s="90">
        <v>69786</v>
      </c>
      <c r="L37" s="76">
        <v>82500</v>
      </c>
      <c r="M37" s="181">
        <f t="shared" si="4"/>
        <v>12714</v>
      </c>
      <c r="N37" s="162">
        <f t="shared" si="5"/>
        <v>18.218553864671993</v>
      </c>
    </row>
    <row r="38" spans="1:14" s="3" customFormat="1" ht="15.75" customHeight="1" x14ac:dyDescent="0.15">
      <c r="A38" s="123" t="s">
        <v>328</v>
      </c>
      <c r="B38" s="83" t="s">
        <v>300</v>
      </c>
      <c r="C38" s="84">
        <v>13</v>
      </c>
      <c r="D38" s="18">
        <v>17</v>
      </c>
      <c r="E38" s="176">
        <f t="shared" si="2"/>
        <v>4</v>
      </c>
      <c r="F38" s="154">
        <f t="shared" si="0"/>
        <v>30.76923076923077</v>
      </c>
      <c r="G38" s="96">
        <v>56</v>
      </c>
      <c r="H38" s="18">
        <v>70</v>
      </c>
      <c r="I38" s="176">
        <f t="shared" si="3"/>
        <v>14</v>
      </c>
      <c r="J38" s="173">
        <f t="shared" si="1"/>
        <v>25</v>
      </c>
      <c r="K38" s="90">
        <v>776</v>
      </c>
      <c r="L38" s="76">
        <v>1004</v>
      </c>
      <c r="M38" s="181">
        <f t="shared" si="4"/>
        <v>228</v>
      </c>
      <c r="N38" s="162">
        <f t="shared" si="5"/>
        <v>29.381443298969078</v>
      </c>
    </row>
    <row r="39" spans="1:14" s="110" customFormat="1" ht="15.75" customHeight="1" x14ac:dyDescent="0.15">
      <c r="A39" s="123" t="s">
        <v>201</v>
      </c>
      <c r="B39" s="83" t="s">
        <v>416</v>
      </c>
      <c r="C39" s="84">
        <v>1229</v>
      </c>
      <c r="D39" s="18">
        <v>1227</v>
      </c>
      <c r="E39" s="176">
        <f t="shared" si="2"/>
        <v>-2</v>
      </c>
      <c r="F39" s="154">
        <f t="shared" si="0"/>
        <v>-0.16273393002440573</v>
      </c>
      <c r="G39" s="96">
        <v>4393</v>
      </c>
      <c r="H39" s="18">
        <v>4784</v>
      </c>
      <c r="I39" s="176">
        <f t="shared" si="3"/>
        <v>391</v>
      </c>
      <c r="J39" s="173">
        <f t="shared" si="1"/>
        <v>8.9005235602094288</v>
      </c>
      <c r="K39" s="90">
        <v>58416</v>
      </c>
      <c r="L39" s="76">
        <v>70257</v>
      </c>
      <c r="M39" s="181">
        <f t="shared" si="4"/>
        <v>11841</v>
      </c>
      <c r="N39" s="162">
        <f t="shared" si="5"/>
        <v>20.270131470829899</v>
      </c>
    </row>
    <row r="40" spans="1:14" s="3" customFormat="1" ht="15.75" customHeight="1" x14ac:dyDescent="0.15">
      <c r="A40" s="123" t="s">
        <v>71</v>
      </c>
      <c r="B40" s="83" t="s">
        <v>301</v>
      </c>
      <c r="C40" s="84">
        <v>173</v>
      </c>
      <c r="D40" s="18">
        <v>149</v>
      </c>
      <c r="E40" s="176">
        <f t="shared" si="2"/>
        <v>-24</v>
      </c>
      <c r="F40" s="154">
        <f t="shared" ref="F40:F70" si="6">(D40/C40-1)*100</f>
        <v>-13.8728323699422</v>
      </c>
      <c r="G40" s="96">
        <v>469</v>
      </c>
      <c r="H40" s="18">
        <v>484</v>
      </c>
      <c r="I40" s="176">
        <f t="shared" si="3"/>
        <v>15</v>
      </c>
      <c r="J40" s="173">
        <f t="shared" ref="J40:J70" si="7">(H40/G40-1)*100</f>
        <v>3.1982942430703654</v>
      </c>
      <c r="K40" s="90">
        <v>4132</v>
      </c>
      <c r="L40" s="76">
        <v>4974</v>
      </c>
      <c r="M40" s="181">
        <f t="shared" si="4"/>
        <v>842</v>
      </c>
      <c r="N40" s="162">
        <f t="shared" si="5"/>
        <v>20.377541142303969</v>
      </c>
    </row>
    <row r="41" spans="1:14" s="3" customFormat="1" ht="15.75" customHeight="1" x14ac:dyDescent="0.15">
      <c r="A41" s="123" t="s">
        <v>72</v>
      </c>
      <c r="B41" s="83" t="s">
        <v>302</v>
      </c>
      <c r="C41" s="84">
        <v>131</v>
      </c>
      <c r="D41" s="18">
        <v>149</v>
      </c>
      <c r="E41" s="176">
        <f t="shared" si="2"/>
        <v>18</v>
      </c>
      <c r="F41" s="154">
        <f t="shared" si="6"/>
        <v>13.740458015267176</v>
      </c>
      <c r="G41" s="96">
        <v>468</v>
      </c>
      <c r="H41" s="18">
        <v>556</v>
      </c>
      <c r="I41" s="176">
        <f t="shared" si="3"/>
        <v>88</v>
      </c>
      <c r="J41" s="173">
        <f t="shared" si="7"/>
        <v>18.803418803418804</v>
      </c>
      <c r="K41" s="90">
        <v>8055</v>
      </c>
      <c r="L41" s="76">
        <v>9312</v>
      </c>
      <c r="M41" s="181">
        <f t="shared" si="4"/>
        <v>1257</v>
      </c>
      <c r="N41" s="162">
        <f t="shared" si="5"/>
        <v>15.605214152700174</v>
      </c>
    </row>
    <row r="42" spans="1:14" s="3" customFormat="1" ht="15.75" customHeight="1" x14ac:dyDescent="0.15">
      <c r="A42" s="123" t="s">
        <v>73</v>
      </c>
      <c r="B42" s="83" t="s">
        <v>303</v>
      </c>
      <c r="C42" s="84">
        <v>539</v>
      </c>
      <c r="D42" s="18">
        <v>551</v>
      </c>
      <c r="E42" s="176">
        <f t="shared" si="2"/>
        <v>12</v>
      </c>
      <c r="F42" s="154">
        <f t="shared" si="6"/>
        <v>2.226345083487935</v>
      </c>
      <c r="G42" s="96">
        <v>2040</v>
      </c>
      <c r="H42" s="18">
        <v>2144</v>
      </c>
      <c r="I42" s="176">
        <f t="shared" si="3"/>
        <v>104</v>
      </c>
      <c r="J42" s="173">
        <f t="shared" si="7"/>
        <v>5.0980392156862786</v>
      </c>
      <c r="K42" s="90">
        <v>29948</v>
      </c>
      <c r="L42" s="76">
        <v>35138</v>
      </c>
      <c r="M42" s="181">
        <f t="shared" si="4"/>
        <v>5190</v>
      </c>
      <c r="N42" s="162">
        <f t="shared" si="5"/>
        <v>17.330038733805253</v>
      </c>
    </row>
    <row r="43" spans="1:14" s="3" customFormat="1" ht="15.75" customHeight="1" x14ac:dyDescent="0.15">
      <c r="A43" s="123" t="s">
        <v>74</v>
      </c>
      <c r="B43" s="83" t="s">
        <v>304</v>
      </c>
      <c r="C43" s="84">
        <v>141</v>
      </c>
      <c r="D43" s="18">
        <v>132</v>
      </c>
      <c r="E43" s="176">
        <f t="shared" si="2"/>
        <v>-9</v>
      </c>
      <c r="F43" s="154">
        <f t="shared" si="6"/>
        <v>-6.3829787234042534</v>
      </c>
      <c r="G43" s="96">
        <v>452</v>
      </c>
      <c r="H43" s="18">
        <v>451</v>
      </c>
      <c r="I43" s="176">
        <f t="shared" si="3"/>
        <v>-1</v>
      </c>
      <c r="J43" s="173">
        <f t="shared" si="7"/>
        <v>-0.22123893805309214</v>
      </c>
      <c r="K43" s="90">
        <v>6069</v>
      </c>
      <c r="L43" s="76">
        <v>6606</v>
      </c>
      <c r="M43" s="181">
        <f t="shared" si="4"/>
        <v>537</v>
      </c>
      <c r="N43" s="162">
        <f t="shared" si="5"/>
        <v>8.8482451804251063</v>
      </c>
    </row>
    <row r="44" spans="1:14" s="3" customFormat="1" ht="15.75" customHeight="1" x14ac:dyDescent="0.15">
      <c r="A44" s="123" t="s">
        <v>75</v>
      </c>
      <c r="B44" s="83" t="s">
        <v>305</v>
      </c>
      <c r="C44" s="84">
        <v>245</v>
      </c>
      <c r="D44" s="18">
        <v>246</v>
      </c>
      <c r="E44" s="176">
        <f t="shared" si="2"/>
        <v>1</v>
      </c>
      <c r="F44" s="154">
        <f t="shared" si="6"/>
        <v>0.40816326530612734</v>
      </c>
      <c r="G44" s="96">
        <v>964</v>
      </c>
      <c r="H44" s="18">
        <v>1149</v>
      </c>
      <c r="I44" s="176">
        <f t="shared" si="3"/>
        <v>185</v>
      </c>
      <c r="J44" s="173">
        <f t="shared" si="7"/>
        <v>19.190871369294605</v>
      </c>
      <c r="K44" s="90">
        <v>10212</v>
      </c>
      <c r="L44" s="76">
        <v>14228</v>
      </c>
      <c r="M44" s="181">
        <f t="shared" si="4"/>
        <v>4016</v>
      </c>
      <c r="N44" s="162">
        <f t="shared" si="5"/>
        <v>39.326282804543666</v>
      </c>
    </row>
    <row r="45" spans="1:14" s="110" customFormat="1" ht="15.75" customHeight="1" x14ac:dyDescent="0.15">
      <c r="A45" s="123" t="s">
        <v>212</v>
      </c>
      <c r="B45" s="83" t="s">
        <v>427</v>
      </c>
      <c r="C45" s="84">
        <v>3548</v>
      </c>
      <c r="D45" s="18">
        <v>3465</v>
      </c>
      <c r="E45" s="176">
        <f t="shared" si="2"/>
        <v>-83</v>
      </c>
      <c r="F45" s="154">
        <f t="shared" si="6"/>
        <v>-2.3393461104847857</v>
      </c>
      <c r="G45" s="96">
        <v>24549</v>
      </c>
      <c r="H45" s="18">
        <v>27406</v>
      </c>
      <c r="I45" s="176">
        <f t="shared" si="3"/>
        <v>2857</v>
      </c>
      <c r="J45" s="173">
        <f t="shared" si="7"/>
        <v>11.637948592610691</v>
      </c>
      <c r="K45" s="90">
        <v>370745</v>
      </c>
      <c r="L45" s="76">
        <v>455373</v>
      </c>
      <c r="M45" s="181">
        <f t="shared" si="4"/>
        <v>84628</v>
      </c>
      <c r="N45" s="162">
        <f t="shared" si="5"/>
        <v>22.826471024558657</v>
      </c>
    </row>
    <row r="46" spans="1:14" s="3" customFormat="1" ht="15.75" customHeight="1" x14ac:dyDescent="0.15">
      <c r="A46" s="123" t="s">
        <v>76</v>
      </c>
      <c r="B46" s="83" t="s">
        <v>306</v>
      </c>
      <c r="C46" s="84">
        <v>471</v>
      </c>
      <c r="D46" s="18">
        <v>427</v>
      </c>
      <c r="E46" s="176">
        <f t="shared" si="2"/>
        <v>-44</v>
      </c>
      <c r="F46" s="154">
        <f t="shared" si="6"/>
        <v>-9.3418259023354544</v>
      </c>
      <c r="G46" s="96">
        <v>12243</v>
      </c>
      <c r="H46" s="18">
        <v>12136</v>
      </c>
      <c r="I46" s="176">
        <f t="shared" si="3"/>
        <v>-107</v>
      </c>
      <c r="J46" s="173">
        <f t="shared" si="7"/>
        <v>-0.87396879849710452</v>
      </c>
      <c r="K46" s="90">
        <v>224436</v>
      </c>
      <c r="L46" s="76">
        <v>260644</v>
      </c>
      <c r="M46" s="181">
        <f t="shared" si="4"/>
        <v>36208</v>
      </c>
      <c r="N46" s="162">
        <f t="shared" si="5"/>
        <v>16.132884207524633</v>
      </c>
    </row>
    <row r="47" spans="1:14" s="3" customFormat="1" ht="15.75" customHeight="1" x14ac:dyDescent="0.15">
      <c r="A47" s="123" t="s">
        <v>77</v>
      </c>
      <c r="B47" s="83" t="s">
        <v>307</v>
      </c>
      <c r="C47" s="84">
        <v>231</v>
      </c>
      <c r="D47" s="18">
        <v>207</v>
      </c>
      <c r="E47" s="176">
        <f t="shared" si="2"/>
        <v>-24</v>
      </c>
      <c r="F47" s="154">
        <f t="shared" si="6"/>
        <v>-10.389610389610393</v>
      </c>
      <c r="G47" s="96">
        <v>846</v>
      </c>
      <c r="H47" s="18">
        <v>909</v>
      </c>
      <c r="I47" s="176">
        <f t="shared" si="3"/>
        <v>63</v>
      </c>
      <c r="J47" s="173">
        <f t="shared" si="7"/>
        <v>7.4468085106383031</v>
      </c>
      <c r="K47" s="90">
        <v>7422</v>
      </c>
      <c r="L47" s="76">
        <v>9358</v>
      </c>
      <c r="M47" s="181">
        <f t="shared" si="4"/>
        <v>1936</v>
      </c>
      <c r="N47" s="162">
        <f t="shared" ref="N47:N70" si="8">(L47/K47-1)*100</f>
        <v>26.084613311775804</v>
      </c>
    </row>
    <row r="48" spans="1:14" s="3" customFormat="1" ht="15.75" customHeight="1" x14ac:dyDescent="0.15">
      <c r="A48" s="123" t="s">
        <v>78</v>
      </c>
      <c r="B48" s="83" t="s">
        <v>308</v>
      </c>
      <c r="C48" s="84">
        <v>135</v>
      </c>
      <c r="D48" s="18">
        <v>117</v>
      </c>
      <c r="E48" s="176">
        <f t="shared" si="2"/>
        <v>-18</v>
      </c>
      <c r="F48" s="154">
        <f t="shared" si="6"/>
        <v>-13.33333333333333</v>
      </c>
      <c r="G48" s="96">
        <v>446</v>
      </c>
      <c r="H48" s="18">
        <v>449</v>
      </c>
      <c r="I48" s="176">
        <f t="shared" si="3"/>
        <v>3</v>
      </c>
      <c r="J48" s="173">
        <f t="shared" si="7"/>
        <v>0.67264573991030474</v>
      </c>
      <c r="K48" s="90">
        <v>4241</v>
      </c>
      <c r="L48" s="76">
        <v>4563</v>
      </c>
      <c r="M48" s="181">
        <f t="shared" si="4"/>
        <v>322</v>
      </c>
      <c r="N48" s="162">
        <f t="shared" si="8"/>
        <v>7.5925489271398305</v>
      </c>
    </row>
    <row r="49" spans="1:15" s="3" customFormat="1" ht="15.75" customHeight="1" x14ac:dyDescent="0.15">
      <c r="A49" s="123" t="s">
        <v>79</v>
      </c>
      <c r="B49" s="83" t="s">
        <v>309</v>
      </c>
      <c r="C49" s="84">
        <v>265</v>
      </c>
      <c r="D49" s="18">
        <v>257</v>
      </c>
      <c r="E49" s="176">
        <f t="shared" si="2"/>
        <v>-8</v>
      </c>
      <c r="F49" s="154">
        <f t="shared" si="6"/>
        <v>-3.0188679245283012</v>
      </c>
      <c r="G49" s="96">
        <v>700</v>
      </c>
      <c r="H49" s="18">
        <v>744</v>
      </c>
      <c r="I49" s="176">
        <f t="shared" si="3"/>
        <v>44</v>
      </c>
      <c r="J49" s="173">
        <f t="shared" si="7"/>
        <v>6.2857142857142945</v>
      </c>
      <c r="K49" s="90">
        <v>7484</v>
      </c>
      <c r="L49" s="76">
        <v>9613</v>
      </c>
      <c r="M49" s="181">
        <f t="shared" si="4"/>
        <v>2129</v>
      </c>
      <c r="N49" s="162">
        <f t="shared" si="8"/>
        <v>28.447354355959376</v>
      </c>
    </row>
    <row r="50" spans="1:15" s="3" customFormat="1" ht="15.75" customHeight="1" x14ac:dyDescent="0.15">
      <c r="A50" s="123" t="s">
        <v>80</v>
      </c>
      <c r="B50" s="83" t="s">
        <v>310</v>
      </c>
      <c r="C50" s="84">
        <v>404</v>
      </c>
      <c r="D50" s="18">
        <v>426</v>
      </c>
      <c r="E50" s="176">
        <f t="shared" si="2"/>
        <v>22</v>
      </c>
      <c r="F50" s="154">
        <f t="shared" si="6"/>
        <v>5.4455445544554504</v>
      </c>
      <c r="G50" s="96">
        <v>1087</v>
      </c>
      <c r="H50" s="18">
        <v>1127</v>
      </c>
      <c r="I50" s="176">
        <f t="shared" si="3"/>
        <v>40</v>
      </c>
      <c r="J50" s="173">
        <f t="shared" si="7"/>
        <v>3.6798528058877622</v>
      </c>
      <c r="K50" s="90">
        <v>15597</v>
      </c>
      <c r="L50" s="76">
        <v>15944</v>
      </c>
      <c r="M50" s="181">
        <f t="shared" si="4"/>
        <v>347</v>
      </c>
      <c r="N50" s="162">
        <f t="shared" si="8"/>
        <v>2.2247868179778196</v>
      </c>
    </row>
    <row r="51" spans="1:15" s="3" customFormat="1" ht="15.75" customHeight="1" x14ac:dyDescent="0.15">
      <c r="A51" s="123" t="s">
        <v>81</v>
      </c>
      <c r="B51" s="83" t="s">
        <v>311</v>
      </c>
      <c r="C51" s="84">
        <v>675</v>
      </c>
      <c r="D51" s="18">
        <v>663</v>
      </c>
      <c r="E51" s="176">
        <f t="shared" si="2"/>
        <v>-12</v>
      </c>
      <c r="F51" s="154">
        <f t="shared" si="6"/>
        <v>-1.7777777777777781</v>
      </c>
      <c r="G51" s="96">
        <v>2362</v>
      </c>
      <c r="H51" s="18">
        <v>2688</v>
      </c>
      <c r="I51" s="176">
        <f t="shared" si="3"/>
        <v>326</v>
      </c>
      <c r="J51" s="173">
        <f t="shared" si="7"/>
        <v>13.801862828111776</v>
      </c>
      <c r="K51" s="90">
        <v>13839</v>
      </c>
      <c r="L51" s="76">
        <v>16404</v>
      </c>
      <c r="M51" s="181">
        <f t="shared" si="4"/>
        <v>2565</v>
      </c>
      <c r="N51" s="162">
        <f t="shared" si="8"/>
        <v>18.534576197702137</v>
      </c>
    </row>
    <row r="52" spans="1:15" s="3" customFormat="1" ht="15.75" customHeight="1" x14ac:dyDescent="0.15">
      <c r="A52" s="123" t="s">
        <v>82</v>
      </c>
      <c r="B52" s="83" t="s">
        <v>312</v>
      </c>
      <c r="C52" s="84">
        <v>1367</v>
      </c>
      <c r="D52" s="18">
        <v>1368</v>
      </c>
      <c r="E52" s="176">
        <f t="shared" si="2"/>
        <v>1</v>
      </c>
      <c r="F52" s="154">
        <f t="shared" si="6"/>
        <v>7.3152889539129795E-2</v>
      </c>
      <c r="G52" s="96">
        <v>6865</v>
      </c>
      <c r="H52" s="18">
        <v>9353</v>
      </c>
      <c r="I52" s="176">
        <f t="shared" si="3"/>
        <v>2488</v>
      </c>
      <c r="J52" s="173">
        <f t="shared" si="7"/>
        <v>36.24180626365623</v>
      </c>
      <c r="K52" s="90">
        <v>97726</v>
      </c>
      <c r="L52" s="76">
        <v>138847</v>
      </c>
      <c r="M52" s="181">
        <f t="shared" si="4"/>
        <v>41121</v>
      </c>
      <c r="N52" s="162">
        <f t="shared" si="8"/>
        <v>42.077850316190158</v>
      </c>
    </row>
    <row r="53" spans="1:15" s="110" customFormat="1" ht="15.75" customHeight="1" x14ac:dyDescent="0.15">
      <c r="A53" s="123" t="s">
        <v>229</v>
      </c>
      <c r="B53" s="83" t="s">
        <v>445</v>
      </c>
      <c r="C53" s="84">
        <v>1251</v>
      </c>
      <c r="D53" s="18">
        <v>1352</v>
      </c>
      <c r="E53" s="176">
        <f t="shared" si="2"/>
        <v>101</v>
      </c>
      <c r="F53" s="154">
        <f t="shared" si="6"/>
        <v>8.0735411670663559</v>
      </c>
      <c r="G53" s="96">
        <v>7427</v>
      </c>
      <c r="H53" s="18">
        <v>8132</v>
      </c>
      <c r="I53" s="176">
        <f t="shared" si="3"/>
        <v>705</v>
      </c>
      <c r="J53" s="173">
        <f t="shared" si="7"/>
        <v>9.492392621516089</v>
      </c>
      <c r="K53" s="90">
        <v>193806</v>
      </c>
      <c r="L53" s="76">
        <v>227439</v>
      </c>
      <c r="M53" s="181">
        <f t="shared" si="4"/>
        <v>33633</v>
      </c>
      <c r="N53" s="162">
        <f t="shared" si="8"/>
        <v>17.35395189003437</v>
      </c>
    </row>
    <row r="54" spans="1:15" s="3" customFormat="1" ht="15.75" customHeight="1" x14ac:dyDescent="0.15">
      <c r="A54" s="123" t="s">
        <v>83</v>
      </c>
      <c r="B54" s="83" t="s">
        <v>313</v>
      </c>
      <c r="C54" s="84">
        <v>702</v>
      </c>
      <c r="D54" s="18">
        <v>786</v>
      </c>
      <c r="E54" s="176">
        <f t="shared" si="2"/>
        <v>84</v>
      </c>
      <c r="F54" s="154">
        <f t="shared" si="6"/>
        <v>11.965811965811968</v>
      </c>
      <c r="G54" s="96">
        <v>5266</v>
      </c>
      <c r="H54" s="18">
        <v>5720</v>
      </c>
      <c r="I54" s="176">
        <f t="shared" si="3"/>
        <v>454</v>
      </c>
      <c r="J54" s="173">
        <f t="shared" si="7"/>
        <v>8.6213444739840384</v>
      </c>
      <c r="K54" s="90">
        <v>138667</v>
      </c>
      <c r="L54" s="76">
        <v>170758</v>
      </c>
      <c r="M54" s="181">
        <f t="shared" si="4"/>
        <v>32091</v>
      </c>
      <c r="N54" s="162">
        <f t="shared" si="8"/>
        <v>23.14249244593163</v>
      </c>
    </row>
    <row r="55" spans="1:15" s="3" customFormat="1" ht="15.75" customHeight="1" x14ac:dyDescent="0.15">
      <c r="A55" s="123" t="s">
        <v>84</v>
      </c>
      <c r="B55" s="83" t="s">
        <v>314</v>
      </c>
      <c r="C55" s="84">
        <v>114</v>
      </c>
      <c r="D55" s="18">
        <v>96</v>
      </c>
      <c r="E55" s="176">
        <f t="shared" si="2"/>
        <v>-18</v>
      </c>
      <c r="F55" s="154">
        <f t="shared" si="6"/>
        <v>-15.789473684210531</v>
      </c>
      <c r="G55" s="96">
        <v>174</v>
      </c>
      <c r="H55" s="18">
        <v>168</v>
      </c>
      <c r="I55" s="176">
        <f t="shared" si="3"/>
        <v>-6</v>
      </c>
      <c r="J55" s="173">
        <f t="shared" si="7"/>
        <v>-3.4482758620689613</v>
      </c>
      <c r="K55" s="90">
        <v>388</v>
      </c>
      <c r="L55" s="76">
        <v>598</v>
      </c>
      <c r="M55" s="181">
        <f t="shared" si="4"/>
        <v>210</v>
      </c>
      <c r="N55" s="162">
        <f t="shared" si="8"/>
        <v>54.123711340206192</v>
      </c>
    </row>
    <row r="56" spans="1:15" s="3" customFormat="1" ht="15.75" customHeight="1" x14ac:dyDescent="0.15">
      <c r="A56" s="123" t="s">
        <v>85</v>
      </c>
      <c r="B56" s="83" t="s">
        <v>315</v>
      </c>
      <c r="C56" s="84">
        <v>435</v>
      </c>
      <c r="D56" s="18">
        <v>470</v>
      </c>
      <c r="E56" s="176">
        <f t="shared" si="2"/>
        <v>35</v>
      </c>
      <c r="F56" s="154">
        <f t="shared" si="6"/>
        <v>8.045977011494255</v>
      </c>
      <c r="G56" s="96">
        <v>1987</v>
      </c>
      <c r="H56" s="85">
        <v>2244</v>
      </c>
      <c r="I56" s="176">
        <f t="shared" si="3"/>
        <v>257</v>
      </c>
      <c r="J56" s="173">
        <f t="shared" si="7"/>
        <v>12.93407146451937</v>
      </c>
      <c r="K56" s="90">
        <v>54751</v>
      </c>
      <c r="L56" s="76">
        <v>56083</v>
      </c>
      <c r="M56" s="181">
        <f t="shared" si="4"/>
        <v>1332</v>
      </c>
      <c r="N56" s="162">
        <f t="shared" si="8"/>
        <v>2.4328322770360344</v>
      </c>
    </row>
    <row r="57" spans="1:15" s="110" customFormat="1" ht="15.75" customHeight="1" x14ac:dyDescent="0.15">
      <c r="A57" s="123" t="s">
        <v>238</v>
      </c>
      <c r="B57" s="83" t="s">
        <v>41</v>
      </c>
      <c r="C57" s="84">
        <v>3931</v>
      </c>
      <c r="D57" s="18">
        <v>4095</v>
      </c>
      <c r="E57" s="176">
        <f t="shared" si="2"/>
        <v>164</v>
      </c>
      <c r="F57" s="154">
        <f t="shared" si="6"/>
        <v>4.1719664207580776</v>
      </c>
      <c r="G57" s="96">
        <v>25180</v>
      </c>
      <c r="H57" s="85">
        <v>24998</v>
      </c>
      <c r="I57" s="176">
        <f t="shared" si="3"/>
        <v>-182</v>
      </c>
      <c r="J57" s="173">
        <f t="shared" si="7"/>
        <v>-0.72279586973789112</v>
      </c>
      <c r="K57" s="90">
        <v>460563</v>
      </c>
      <c r="L57" s="76">
        <v>535284</v>
      </c>
      <c r="M57" s="181">
        <f t="shared" si="4"/>
        <v>74721</v>
      </c>
      <c r="N57" s="162">
        <f t="shared" si="8"/>
        <v>16.223839083903833</v>
      </c>
    </row>
    <row r="58" spans="1:15" s="3" customFormat="1" ht="15.75" customHeight="1" x14ac:dyDescent="0.15">
      <c r="A58" s="123" t="s">
        <v>86</v>
      </c>
      <c r="B58" s="83" t="s">
        <v>316</v>
      </c>
      <c r="C58" s="84">
        <v>138</v>
      </c>
      <c r="D58" s="18">
        <v>117</v>
      </c>
      <c r="E58" s="176">
        <f t="shared" si="2"/>
        <v>-21</v>
      </c>
      <c r="F58" s="154">
        <f t="shared" si="6"/>
        <v>-15.217391304347828</v>
      </c>
      <c r="G58" s="96">
        <v>542</v>
      </c>
      <c r="H58" s="85">
        <v>555</v>
      </c>
      <c r="I58" s="176">
        <f t="shared" si="3"/>
        <v>13</v>
      </c>
      <c r="J58" s="173">
        <f t="shared" si="7"/>
        <v>2.3985239852398532</v>
      </c>
      <c r="K58" s="90">
        <v>8944</v>
      </c>
      <c r="L58" s="76">
        <v>9984</v>
      </c>
      <c r="M58" s="181">
        <f t="shared" si="4"/>
        <v>1040</v>
      </c>
      <c r="N58" s="162">
        <f t="shared" si="8"/>
        <v>11.627906976744185</v>
      </c>
    </row>
    <row r="59" spans="1:15" s="3" customFormat="1" ht="15.75" customHeight="1" x14ac:dyDescent="0.15">
      <c r="A59" s="123" t="s">
        <v>87</v>
      </c>
      <c r="B59" s="83" t="s">
        <v>317</v>
      </c>
      <c r="C59" s="84">
        <v>171</v>
      </c>
      <c r="D59" s="18">
        <v>136</v>
      </c>
      <c r="E59" s="176">
        <f t="shared" si="2"/>
        <v>-35</v>
      </c>
      <c r="F59" s="154">
        <f t="shared" si="6"/>
        <v>-20.467836257309948</v>
      </c>
      <c r="G59" s="96">
        <v>757</v>
      </c>
      <c r="H59" s="85">
        <v>330</v>
      </c>
      <c r="I59" s="176">
        <f t="shared" si="3"/>
        <v>-427</v>
      </c>
      <c r="J59" s="173">
        <f t="shared" si="7"/>
        <v>-56.406869220607668</v>
      </c>
      <c r="K59" s="90">
        <v>11132</v>
      </c>
      <c r="L59" s="76">
        <v>2847</v>
      </c>
      <c r="M59" s="181">
        <f t="shared" si="4"/>
        <v>-8285</v>
      </c>
      <c r="N59" s="162">
        <f t="shared" si="8"/>
        <v>-74.425080848005749</v>
      </c>
    </row>
    <row r="60" spans="1:15" s="3" customFormat="1" ht="15.75" customHeight="1" x14ac:dyDescent="0.15">
      <c r="A60" s="123" t="s">
        <v>88</v>
      </c>
      <c r="B60" s="83" t="s">
        <v>318</v>
      </c>
      <c r="C60" s="84">
        <v>748</v>
      </c>
      <c r="D60" s="18">
        <v>869</v>
      </c>
      <c r="E60" s="176">
        <f t="shared" si="2"/>
        <v>121</v>
      </c>
      <c r="F60" s="154">
        <f t="shared" si="6"/>
        <v>16.176470588235304</v>
      </c>
      <c r="G60" s="96">
        <v>3933</v>
      </c>
      <c r="H60" s="85">
        <v>5194</v>
      </c>
      <c r="I60" s="176">
        <f t="shared" si="3"/>
        <v>1261</v>
      </c>
      <c r="J60" s="173">
        <f t="shared" si="7"/>
        <v>32.062039155860653</v>
      </c>
      <c r="K60" s="90">
        <v>86249</v>
      </c>
      <c r="L60" s="76">
        <v>127772</v>
      </c>
      <c r="M60" s="181">
        <f t="shared" si="4"/>
        <v>41523</v>
      </c>
      <c r="N60" s="162">
        <f t="shared" si="8"/>
        <v>48.143166877297141</v>
      </c>
    </row>
    <row r="61" spans="1:15" s="3" customFormat="1" ht="15.75" customHeight="1" x14ac:dyDescent="0.15">
      <c r="A61" s="123" t="s">
        <v>89</v>
      </c>
      <c r="B61" s="83" t="s">
        <v>319</v>
      </c>
      <c r="C61" s="84">
        <v>321</v>
      </c>
      <c r="D61" s="18">
        <v>312</v>
      </c>
      <c r="E61" s="176">
        <f t="shared" si="2"/>
        <v>-9</v>
      </c>
      <c r="F61" s="154">
        <f t="shared" si="6"/>
        <v>-2.8037383177570097</v>
      </c>
      <c r="G61" s="96">
        <v>1464</v>
      </c>
      <c r="H61" s="85">
        <v>1430</v>
      </c>
      <c r="I61" s="176">
        <f t="shared" si="3"/>
        <v>-34</v>
      </c>
      <c r="J61" s="173">
        <f t="shared" si="7"/>
        <v>-2.3224043715846965</v>
      </c>
      <c r="K61" s="90">
        <v>36386</v>
      </c>
      <c r="L61" s="76">
        <v>39135</v>
      </c>
      <c r="M61" s="181">
        <f t="shared" si="4"/>
        <v>2749</v>
      </c>
      <c r="N61" s="162">
        <f t="shared" si="8"/>
        <v>7.5551036112790682</v>
      </c>
    </row>
    <row r="62" spans="1:15" s="3" customFormat="1" ht="15.75" customHeight="1" x14ac:dyDescent="0.15">
      <c r="A62" s="123" t="s">
        <v>90</v>
      </c>
      <c r="B62" s="83" t="s">
        <v>320</v>
      </c>
      <c r="C62" s="84">
        <v>854</v>
      </c>
      <c r="D62" s="18">
        <v>876</v>
      </c>
      <c r="E62" s="176">
        <f t="shared" si="2"/>
        <v>22</v>
      </c>
      <c r="F62" s="154">
        <f t="shared" si="6"/>
        <v>2.5761124121779888</v>
      </c>
      <c r="G62" s="96">
        <v>4903</v>
      </c>
      <c r="H62" s="85">
        <v>4882</v>
      </c>
      <c r="I62" s="176">
        <f t="shared" si="3"/>
        <v>-21</v>
      </c>
      <c r="J62" s="173">
        <f t="shared" si="7"/>
        <v>-0.42830919844992765</v>
      </c>
      <c r="K62" s="90">
        <v>181338</v>
      </c>
      <c r="L62" s="76">
        <v>192903</v>
      </c>
      <c r="M62" s="181">
        <f t="shared" si="4"/>
        <v>11565</v>
      </c>
      <c r="N62" s="162">
        <f t="shared" si="8"/>
        <v>6.3775932237037924</v>
      </c>
    </row>
    <row r="63" spans="1:15" s="3" customFormat="1" ht="15.75" customHeight="1" x14ac:dyDescent="0.15">
      <c r="A63" s="123" t="s">
        <v>91</v>
      </c>
      <c r="B63" s="83" t="s">
        <v>321</v>
      </c>
      <c r="C63" s="84">
        <v>340</v>
      </c>
      <c r="D63" s="18">
        <v>331</v>
      </c>
      <c r="E63" s="176">
        <f t="shared" si="2"/>
        <v>-9</v>
      </c>
      <c r="F63" s="154">
        <f t="shared" si="6"/>
        <v>-2.6470588235294135</v>
      </c>
      <c r="G63" s="96">
        <v>6786</v>
      </c>
      <c r="H63" s="85">
        <v>5037</v>
      </c>
      <c r="I63" s="176">
        <f t="shared" si="3"/>
        <v>-1749</v>
      </c>
      <c r="J63" s="173">
        <f t="shared" si="7"/>
        <v>-25.773651635720597</v>
      </c>
      <c r="K63" s="90">
        <v>29998</v>
      </c>
      <c r="L63" s="76">
        <v>28662</v>
      </c>
      <c r="M63" s="181">
        <f t="shared" si="4"/>
        <v>-1336</v>
      </c>
      <c r="N63" s="162">
        <f t="shared" si="8"/>
        <v>-4.4536302420161373</v>
      </c>
    </row>
    <row r="64" spans="1:15" s="3" customFormat="1" ht="15.75" customHeight="1" x14ac:dyDescent="0.15">
      <c r="A64" s="123" t="s">
        <v>92</v>
      </c>
      <c r="B64" s="88" t="s">
        <v>322</v>
      </c>
      <c r="C64" s="84">
        <v>190</v>
      </c>
      <c r="D64" s="18">
        <v>204</v>
      </c>
      <c r="E64" s="176">
        <f t="shared" si="2"/>
        <v>14</v>
      </c>
      <c r="F64" s="154">
        <f t="shared" si="6"/>
        <v>7.3684210526315796</v>
      </c>
      <c r="G64" s="84">
        <v>857</v>
      </c>
      <c r="H64" s="85">
        <v>852</v>
      </c>
      <c r="I64" s="176">
        <f t="shared" si="3"/>
        <v>-5</v>
      </c>
      <c r="J64" s="173">
        <f t="shared" si="7"/>
        <v>-0.5834305717619559</v>
      </c>
      <c r="K64" s="90">
        <v>14430</v>
      </c>
      <c r="L64" s="76">
        <v>16745</v>
      </c>
      <c r="M64" s="181">
        <f t="shared" si="4"/>
        <v>2315</v>
      </c>
      <c r="N64" s="162">
        <f t="shared" si="8"/>
        <v>16.042966042966043</v>
      </c>
      <c r="O64" s="64"/>
    </row>
    <row r="65" spans="1:15" s="3" customFormat="1" ht="15.75" customHeight="1" x14ac:dyDescent="0.15">
      <c r="A65" s="123" t="s">
        <v>93</v>
      </c>
      <c r="B65" s="88" t="s">
        <v>323</v>
      </c>
      <c r="C65" s="84">
        <v>210</v>
      </c>
      <c r="D65" s="18">
        <v>195</v>
      </c>
      <c r="E65" s="176">
        <f t="shared" si="2"/>
        <v>-15</v>
      </c>
      <c r="F65" s="154">
        <f t="shared" si="6"/>
        <v>-7.1428571428571397</v>
      </c>
      <c r="G65" s="84">
        <v>688</v>
      </c>
      <c r="H65" s="18">
        <v>644</v>
      </c>
      <c r="I65" s="176">
        <f t="shared" si="3"/>
        <v>-44</v>
      </c>
      <c r="J65" s="173">
        <f t="shared" si="7"/>
        <v>-6.395348837209303</v>
      </c>
      <c r="K65" s="90">
        <v>7858</v>
      </c>
      <c r="L65" s="76">
        <v>7692</v>
      </c>
      <c r="M65" s="181">
        <f t="shared" si="4"/>
        <v>-166</v>
      </c>
      <c r="N65" s="162">
        <f t="shared" si="8"/>
        <v>-2.1124968185288862</v>
      </c>
      <c r="O65" s="64"/>
    </row>
    <row r="66" spans="1:15" s="3" customFormat="1" ht="15.75" customHeight="1" x14ac:dyDescent="0.15">
      <c r="A66" s="123" t="s">
        <v>94</v>
      </c>
      <c r="B66" s="88" t="s">
        <v>43</v>
      </c>
      <c r="C66" s="84">
        <v>959</v>
      </c>
      <c r="D66" s="18">
        <v>1055</v>
      </c>
      <c r="E66" s="176">
        <f t="shared" si="2"/>
        <v>96</v>
      </c>
      <c r="F66" s="154">
        <f t="shared" si="6"/>
        <v>10.010427528675713</v>
      </c>
      <c r="G66" s="84">
        <v>5250</v>
      </c>
      <c r="H66" s="18">
        <v>6074</v>
      </c>
      <c r="I66" s="176">
        <f t="shared" si="3"/>
        <v>824</v>
      </c>
      <c r="J66" s="173">
        <f t="shared" si="7"/>
        <v>15.695238095238096</v>
      </c>
      <c r="K66" s="90">
        <v>84228</v>
      </c>
      <c r="L66" s="76">
        <v>109545</v>
      </c>
      <c r="M66" s="181">
        <f t="shared" si="4"/>
        <v>25317</v>
      </c>
      <c r="N66" s="162">
        <f t="shared" si="8"/>
        <v>30.057700527140607</v>
      </c>
      <c r="O66" s="64"/>
    </row>
    <row r="67" spans="1:15" s="110" customFormat="1" ht="15.75" customHeight="1" x14ac:dyDescent="0.15">
      <c r="A67" s="123" t="s">
        <v>193</v>
      </c>
      <c r="B67" s="88" t="s">
        <v>194</v>
      </c>
      <c r="C67" s="84">
        <v>360</v>
      </c>
      <c r="D67" s="18">
        <v>377</v>
      </c>
      <c r="E67" s="176">
        <f t="shared" si="2"/>
        <v>17</v>
      </c>
      <c r="F67" s="154">
        <f t="shared" si="6"/>
        <v>4.7222222222222276</v>
      </c>
      <c r="G67" s="84">
        <v>1834</v>
      </c>
      <c r="H67" s="18">
        <v>3017</v>
      </c>
      <c r="I67" s="176">
        <f t="shared" si="3"/>
        <v>1183</v>
      </c>
      <c r="J67" s="173">
        <f t="shared" si="7"/>
        <v>64.503816793893122</v>
      </c>
      <c r="K67" s="90">
        <v>33829</v>
      </c>
      <c r="L67" s="76">
        <v>58610</v>
      </c>
      <c r="M67" s="181">
        <f t="shared" si="4"/>
        <v>24781</v>
      </c>
      <c r="N67" s="162">
        <f t="shared" si="8"/>
        <v>73.25371722486625</v>
      </c>
      <c r="O67" s="111"/>
    </row>
    <row r="68" spans="1:15" s="3" customFormat="1" ht="15.75" customHeight="1" x14ac:dyDescent="0.15">
      <c r="A68" s="123" t="s">
        <v>95</v>
      </c>
      <c r="B68" s="88" t="s">
        <v>324</v>
      </c>
      <c r="C68" s="84">
        <v>262</v>
      </c>
      <c r="D68" s="18">
        <v>273</v>
      </c>
      <c r="E68" s="176">
        <f t="shared" si="2"/>
        <v>11</v>
      </c>
      <c r="F68" s="154">
        <f t="shared" si="6"/>
        <v>4.1984732824427384</v>
      </c>
      <c r="G68" s="84">
        <v>1235</v>
      </c>
      <c r="H68" s="18">
        <v>1393</v>
      </c>
      <c r="I68" s="176">
        <f t="shared" si="3"/>
        <v>158</v>
      </c>
      <c r="J68" s="173">
        <f t="shared" si="7"/>
        <v>12.79352226720647</v>
      </c>
      <c r="K68" s="90">
        <v>21125</v>
      </c>
      <c r="L68" s="76">
        <v>23467</v>
      </c>
      <c r="M68" s="181">
        <f t="shared" si="4"/>
        <v>2342</v>
      </c>
      <c r="N68" s="162">
        <f t="shared" si="8"/>
        <v>11.086390532544389</v>
      </c>
      <c r="O68" s="64"/>
    </row>
    <row r="69" spans="1:15" s="3" customFormat="1" ht="15.75" customHeight="1" x14ac:dyDescent="0.15">
      <c r="A69" s="123" t="s">
        <v>96</v>
      </c>
      <c r="B69" s="88" t="s">
        <v>325</v>
      </c>
      <c r="C69" s="84">
        <v>55</v>
      </c>
      <c r="D69" s="18">
        <v>47</v>
      </c>
      <c r="E69" s="176">
        <f t="shared" si="2"/>
        <v>-8</v>
      </c>
      <c r="F69" s="154">
        <f t="shared" si="6"/>
        <v>-14.54545454545455</v>
      </c>
      <c r="G69" s="84">
        <v>388</v>
      </c>
      <c r="H69" s="18">
        <v>486</v>
      </c>
      <c r="I69" s="176">
        <f t="shared" si="3"/>
        <v>98</v>
      </c>
      <c r="J69" s="173">
        <f t="shared" si="7"/>
        <v>25.257731958762886</v>
      </c>
      <c r="K69" s="90">
        <v>10176</v>
      </c>
      <c r="L69" s="76">
        <v>14090</v>
      </c>
      <c r="M69" s="181">
        <f t="shared" si="4"/>
        <v>3914</v>
      </c>
      <c r="N69" s="162">
        <f t="shared" si="8"/>
        <v>38.46305031446542</v>
      </c>
      <c r="O69" s="64"/>
    </row>
    <row r="70" spans="1:15" s="3" customFormat="1" ht="15.75" customHeight="1" x14ac:dyDescent="0.15">
      <c r="A70" s="124" t="s">
        <v>97</v>
      </c>
      <c r="B70" s="91" t="s">
        <v>326</v>
      </c>
      <c r="C70" s="92">
        <v>43</v>
      </c>
      <c r="D70" s="93">
        <v>57</v>
      </c>
      <c r="E70" s="177">
        <f t="shared" si="2"/>
        <v>14</v>
      </c>
      <c r="F70" s="155">
        <f t="shared" si="6"/>
        <v>32.558139534883715</v>
      </c>
      <c r="G70" s="92">
        <v>211</v>
      </c>
      <c r="H70" s="93">
        <v>1138</v>
      </c>
      <c r="I70" s="177">
        <f t="shared" si="3"/>
        <v>927</v>
      </c>
      <c r="J70" s="174">
        <f t="shared" si="7"/>
        <v>439.33649289099526</v>
      </c>
      <c r="K70" s="94">
        <v>2528</v>
      </c>
      <c r="L70" s="95">
        <v>21053</v>
      </c>
      <c r="M70" s="182">
        <f t="shared" si="4"/>
        <v>18525</v>
      </c>
      <c r="N70" s="163">
        <f t="shared" si="8"/>
        <v>732.79272151898738</v>
      </c>
      <c r="O70" s="64"/>
    </row>
  </sheetData>
  <mergeCells count="5">
    <mergeCell ref="A6:B7"/>
    <mergeCell ref="C6:F6"/>
    <mergeCell ref="G6:J6"/>
    <mergeCell ref="K6:N6"/>
    <mergeCell ref="A1:F1"/>
  </mergeCells>
  <phoneticPr fontId="2"/>
  <pageMargins left="0.78740157480314965" right="0.70866141732283472" top="0.78740157480314965" bottom="0.78740157480314965" header="0.51181102362204722" footer="0.51181102362204722"/>
  <pageSetup paperSize="9" scale="90" firstPageNumber="40" pageOrder="overThenDown" orientation="portrait" useFirstPageNumber="1" r:id="rId1"/>
  <headerFooter scaleWithDoc="0" alignWithMargins="0">
    <oddFooter>&amp;C&amp;"ＭＳ 明朝,標準"- &amp;P -</oddFooter>
    <firstFooter>&amp;C&amp;"ＭＳ 明朝,標準"&amp;10- 40 -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7"/>
  <sheetViews>
    <sheetView zoomScaleNormal="100" zoomScaleSheetLayoutView="100" workbookViewId="0">
      <selection activeCell="B31" sqref="B31"/>
    </sheetView>
  </sheetViews>
  <sheetFormatPr defaultRowHeight="15" customHeight="1" x14ac:dyDescent="0.15"/>
  <cols>
    <col min="1" max="1" width="5.875" style="6" customWidth="1"/>
    <col min="2" max="2" width="50.625" style="5" customWidth="1"/>
    <col min="3" max="3" width="12.625" style="5" customWidth="1"/>
    <col min="4" max="11" width="10.625" style="5" customWidth="1"/>
    <col min="12" max="13" width="12.625" style="5" customWidth="1"/>
    <col min="14" max="14" width="1.75" style="5" customWidth="1"/>
    <col min="15" max="16384" width="9" style="5"/>
  </cols>
  <sheetData>
    <row r="1" spans="1:13" s="28" customFormat="1" ht="21" x14ac:dyDescent="0.2">
      <c r="A1" s="168" t="s">
        <v>518</v>
      </c>
      <c r="B1" s="115"/>
      <c r="C1" s="116"/>
      <c r="D1" s="117"/>
      <c r="E1" s="118"/>
      <c r="F1" s="29"/>
      <c r="G1" s="29"/>
      <c r="H1" s="29"/>
      <c r="I1" s="29"/>
      <c r="J1" s="29"/>
      <c r="K1" s="29"/>
      <c r="L1" s="29"/>
    </row>
    <row r="2" spans="1:13" s="28" customFormat="1" ht="17.25" customHeight="1" x14ac:dyDescent="0.15">
      <c r="A2" s="30"/>
      <c r="B2" s="30"/>
      <c r="C2" s="30"/>
      <c r="D2" s="29"/>
      <c r="E2" s="29"/>
      <c r="F2" s="29"/>
      <c r="G2" s="29"/>
      <c r="H2" s="29"/>
      <c r="I2" s="29"/>
      <c r="J2" s="29"/>
      <c r="K2" s="29"/>
      <c r="L2" s="29"/>
    </row>
    <row r="3" spans="1:13" s="28" customFormat="1" ht="15" customHeight="1" x14ac:dyDescent="0.15">
      <c r="A3" s="206" t="s">
        <v>503</v>
      </c>
      <c r="B3" s="207"/>
      <c r="C3" s="212" t="s">
        <v>51</v>
      </c>
      <c r="D3" s="215"/>
      <c r="E3" s="216"/>
      <c r="F3" s="216"/>
      <c r="G3" s="216"/>
      <c r="H3" s="216"/>
      <c r="I3" s="216"/>
      <c r="J3" s="216"/>
      <c r="K3" s="217"/>
      <c r="L3" s="208" t="s">
        <v>47</v>
      </c>
      <c r="M3" s="204" t="s">
        <v>278</v>
      </c>
    </row>
    <row r="4" spans="1:13" s="28" customFormat="1" ht="15" customHeight="1" x14ac:dyDescent="0.15">
      <c r="A4" s="206"/>
      <c r="B4" s="207"/>
      <c r="C4" s="213"/>
      <c r="D4" s="210" t="s">
        <v>38</v>
      </c>
      <c r="E4" s="210"/>
      <c r="F4" s="210"/>
      <c r="G4" s="210"/>
      <c r="H4" s="210"/>
      <c r="I4" s="210"/>
      <c r="J4" s="210"/>
      <c r="K4" s="211"/>
      <c r="L4" s="209"/>
      <c r="M4" s="205"/>
    </row>
    <row r="5" spans="1:13" s="28" customFormat="1" ht="15" customHeight="1" x14ac:dyDescent="0.15">
      <c r="A5" s="206"/>
      <c r="B5" s="207"/>
      <c r="C5" s="214"/>
      <c r="D5" s="187" t="s">
        <v>490</v>
      </c>
      <c r="E5" s="187" t="s">
        <v>491</v>
      </c>
      <c r="F5" s="187" t="s">
        <v>492</v>
      </c>
      <c r="G5" s="187" t="s">
        <v>493</v>
      </c>
      <c r="H5" s="187" t="s">
        <v>494</v>
      </c>
      <c r="I5" s="187" t="s">
        <v>495</v>
      </c>
      <c r="J5" s="187" t="s">
        <v>496</v>
      </c>
      <c r="K5" s="188" t="s">
        <v>497</v>
      </c>
      <c r="L5" s="209"/>
      <c r="M5" s="205"/>
    </row>
    <row r="6" spans="1:13" s="119" customFormat="1" ht="28.5" customHeight="1" x14ac:dyDescent="0.15">
      <c r="A6" s="139"/>
      <c r="B6" s="128" t="s">
        <v>521</v>
      </c>
      <c r="C6" s="140">
        <v>13466</v>
      </c>
      <c r="D6" s="141">
        <v>5319</v>
      </c>
      <c r="E6" s="141">
        <v>2880</v>
      </c>
      <c r="F6" s="141">
        <v>2812</v>
      </c>
      <c r="G6" s="141">
        <v>1605</v>
      </c>
      <c r="H6" s="141">
        <v>376</v>
      </c>
      <c r="I6" s="141">
        <v>257</v>
      </c>
      <c r="J6" s="141">
        <v>159</v>
      </c>
      <c r="K6" s="189">
        <v>58</v>
      </c>
      <c r="L6" s="142">
        <v>95941</v>
      </c>
      <c r="M6" s="190">
        <v>3273503</v>
      </c>
    </row>
    <row r="7" spans="1:13" s="119" customFormat="1" ht="28.5" customHeight="1" x14ac:dyDescent="0.15">
      <c r="A7" s="133"/>
      <c r="B7" s="134" t="s">
        <v>520</v>
      </c>
      <c r="C7" s="143">
        <v>2914</v>
      </c>
      <c r="D7" s="144">
        <v>767</v>
      </c>
      <c r="E7" s="144">
        <v>657</v>
      </c>
      <c r="F7" s="144">
        <v>758</v>
      </c>
      <c r="G7" s="144">
        <v>469</v>
      </c>
      <c r="H7" s="144">
        <v>132</v>
      </c>
      <c r="I7" s="144">
        <v>87</v>
      </c>
      <c r="J7" s="144">
        <v>39</v>
      </c>
      <c r="K7" s="145">
        <v>5</v>
      </c>
      <c r="L7" s="146">
        <v>24513</v>
      </c>
      <c r="M7" s="147">
        <v>1843036</v>
      </c>
    </row>
    <row r="8" spans="1:13" s="28" customFormat="1" ht="28.5" customHeight="1" x14ac:dyDescent="0.15">
      <c r="A8" s="31" t="s">
        <v>99</v>
      </c>
      <c r="B8" s="80" t="s">
        <v>281</v>
      </c>
      <c r="C8" s="37">
        <v>16</v>
      </c>
      <c r="D8" s="32">
        <v>2</v>
      </c>
      <c r="E8" s="32">
        <v>4</v>
      </c>
      <c r="F8" s="32">
        <v>3</v>
      </c>
      <c r="G8" s="32">
        <v>4</v>
      </c>
      <c r="H8" s="32">
        <v>1</v>
      </c>
      <c r="I8" s="32">
        <v>2</v>
      </c>
      <c r="J8" s="32" t="s">
        <v>1</v>
      </c>
      <c r="K8" s="79" t="s">
        <v>1</v>
      </c>
      <c r="L8" s="102">
        <v>190</v>
      </c>
      <c r="M8" s="99">
        <v>13732</v>
      </c>
    </row>
    <row r="9" spans="1:13" s="28" customFormat="1" ht="15.75" customHeight="1" x14ac:dyDescent="0.15">
      <c r="A9" s="31" t="s">
        <v>107</v>
      </c>
      <c r="B9" s="80" t="s">
        <v>330</v>
      </c>
      <c r="C9" s="105" t="s">
        <v>1</v>
      </c>
      <c r="D9" s="32" t="s">
        <v>1</v>
      </c>
      <c r="E9" s="32" t="s">
        <v>1</v>
      </c>
      <c r="F9" s="32" t="s">
        <v>1</v>
      </c>
      <c r="G9" s="32" t="s">
        <v>1</v>
      </c>
      <c r="H9" s="32" t="s">
        <v>1</v>
      </c>
      <c r="I9" s="32" t="s">
        <v>1</v>
      </c>
      <c r="J9" s="32" t="s">
        <v>1</v>
      </c>
      <c r="K9" s="79" t="s">
        <v>1</v>
      </c>
      <c r="L9" s="102" t="s">
        <v>1</v>
      </c>
      <c r="M9" s="99" t="s">
        <v>1</v>
      </c>
    </row>
    <row r="10" spans="1:13" s="28" customFormat="1" ht="15.75" customHeight="1" x14ac:dyDescent="0.15">
      <c r="A10" s="31" t="s">
        <v>108</v>
      </c>
      <c r="B10" s="80" t="s">
        <v>331</v>
      </c>
      <c r="C10" s="105">
        <v>16</v>
      </c>
      <c r="D10" s="32">
        <v>2</v>
      </c>
      <c r="E10" s="32">
        <v>4</v>
      </c>
      <c r="F10" s="32">
        <v>3</v>
      </c>
      <c r="G10" s="32">
        <v>4</v>
      </c>
      <c r="H10" s="32">
        <v>1</v>
      </c>
      <c r="I10" s="32">
        <v>2</v>
      </c>
      <c r="J10" s="32" t="s">
        <v>1</v>
      </c>
      <c r="K10" s="79" t="s">
        <v>1</v>
      </c>
      <c r="L10" s="102">
        <v>190</v>
      </c>
      <c r="M10" s="99">
        <v>13732</v>
      </c>
    </row>
    <row r="11" spans="1:13" s="28" customFormat="1" ht="15.75" customHeight="1" x14ac:dyDescent="0.15">
      <c r="A11" s="31" t="s">
        <v>109</v>
      </c>
      <c r="B11" s="80" t="s">
        <v>332</v>
      </c>
      <c r="C11" s="37">
        <v>62</v>
      </c>
      <c r="D11" s="32">
        <v>29</v>
      </c>
      <c r="E11" s="32">
        <v>9</v>
      </c>
      <c r="F11" s="32">
        <v>17</v>
      </c>
      <c r="G11" s="32">
        <v>5</v>
      </c>
      <c r="H11" s="32" t="s">
        <v>1</v>
      </c>
      <c r="I11" s="32">
        <v>2</v>
      </c>
      <c r="J11" s="32" t="s">
        <v>1</v>
      </c>
      <c r="K11" s="79" t="s">
        <v>1</v>
      </c>
      <c r="L11" s="102">
        <v>324</v>
      </c>
      <c r="M11" s="99">
        <v>9261</v>
      </c>
    </row>
    <row r="12" spans="1:13" s="28" customFormat="1" ht="15.75" customHeight="1" x14ac:dyDescent="0.15">
      <c r="A12" s="31" t="s">
        <v>59</v>
      </c>
      <c r="B12" s="80" t="s">
        <v>282</v>
      </c>
      <c r="C12" s="37">
        <v>2</v>
      </c>
      <c r="D12" s="32" t="s">
        <v>1</v>
      </c>
      <c r="E12" s="32">
        <v>1</v>
      </c>
      <c r="F12" s="32">
        <v>1</v>
      </c>
      <c r="G12" s="32" t="s">
        <v>1</v>
      </c>
      <c r="H12" s="32" t="s">
        <v>1</v>
      </c>
      <c r="I12" s="32" t="s">
        <v>1</v>
      </c>
      <c r="J12" s="32" t="s">
        <v>1</v>
      </c>
      <c r="K12" s="79" t="s">
        <v>1</v>
      </c>
      <c r="L12" s="102">
        <v>9</v>
      </c>
      <c r="M12" s="99" t="s">
        <v>329</v>
      </c>
    </row>
    <row r="13" spans="1:13" s="28" customFormat="1" ht="15.75" customHeight="1" x14ac:dyDescent="0.15">
      <c r="A13" s="31" t="s">
        <v>110</v>
      </c>
      <c r="B13" s="80" t="s">
        <v>333</v>
      </c>
      <c r="C13" s="37" t="s">
        <v>1</v>
      </c>
      <c r="D13" s="32" t="s">
        <v>1</v>
      </c>
      <c r="E13" s="32" t="s">
        <v>1</v>
      </c>
      <c r="F13" s="32" t="s">
        <v>1</v>
      </c>
      <c r="G13" s="32" t="s">
        <v>1</v>
      </c>
      <c r="H13" s="32" t="s">
        <v>1</v>
      </c>
      <c r="I13" s="32" t="s">
        <v>1</v>
      </c>
      <c r="J13" s="32" t="s">
        <v>1</v>
      </c>
      <c r="K13" s="79" t="s">
        <v>1</v>
      </c>
      <c r="L13" s="102" t="s">
        <v>1</v>
      </c>
      <c r="M13" s="99" t="s">
        <v>1</v>
      </c>
    </row>
    <row r="14" spans="1:13" s="28" customFormat="1" ht="15.75" customHeight="1" x14ac:dyDescent="0.15">
      <c r="A14" s="31" t="s">
        <v>111</v>
      </c>
      <c r="B14" s="80" t="s">
        <v>334</v>
      </c>
      <c r="C14" s="37">
        <v>1</v>
      </c>
      <c r="D14" s="32" t="s">
        <v>1</v>
      </c>
      <c r="E14" s="32">
        <v>1</v>
      </c>
      <c r="F14" s="32" t="s">
        <v>1</v>
      </c>
      <c r="G14" s="32" t="s">
        <v>1</v>
      </c>
      <c r="H14" s="32" t="s">
        <v>1</v>
      </c>
      <c r="I14" s="32" t="s">
        <v>1</v>
      </c>
      <c r="J14" s="32" t="s">
        <v>1</v>
      </c>
      <c r="K14" s="79" t="s">
        <v>1</v>
      </c>
      <c r="L14" s="102">
        <v>4</v>
      </c>
      <c r="M14" s="99" t="s">
        <v>329</v>
      </c>
    </row>
    <row r="15" spans="1:13" s="28" customFormat="1" ht="15.75" customHeight="1" x14ac:dyDescent="0.15">
      <c r="A15" s="31" t="s">
        <v>112</v>
      </c>
      <c r="B15" s="80" t="s">
        <v>335</v>
      </c>
      <c r="C15" s="37">
        <v>1</v>
      </c>
      <c r="D15" s="32" t="s">
        <v>1</v>
      </c>
      <c r="E15" s="32" t="s">
        <v>1</v>
      </c>
      <c r="F15" s="32">
        <v>1</v>
      </c>
      <c r="G15" s="32" t="s">
        <v>1</v>
      </c>
      <c r="H15" s="32" t="s">
        <v>1</v>
      </c>
      <c r="I15" s="32" t="s">
        <v>1</v>
      </c>
      <c r="J15" s="32" t="s">
        <v>1</v>
      </c>
      <c r="K15" s="79" t="s">
        <v>1</v>
      </c>
      <c r="L15" s="102">
        <v>5</v>
      </c>
      <c r="M15" s="99" t="s">
        <v>329</v>
      </c>
    </row>
    <row r="16" spans="1:13" s="28" customFormat="1" ht="15.75" customHeight="1" x14ac:dyDescent="0.15">
      <c r="A16" s="31" t="s">
        <v>60</v>
      </c>
      <c r="B16" s="80" t="s">
        <v>283</v>
      </c>
      <c r="C16" s="37">
        <v>35</v>
      </c>
      <c r="D16" s="32">
        <v>15</v>
      </c>
      <c r="E16" s="32">
        <v>6</v>
      </c>
      <c r="F16" s="32">
        <v>10</v>
      </c>
      <c r="G16" s="32">
        <v>3</v>
      </c>
      <c r="H16" s="32" t="s">
        <v>1</v>
      </c>
      <c r="I16" s="32">
        <v>1</v>
      </c>
      <c r="J16" s="32" t="s">
        <v>1</v>
      </c>
      <c r="K16" s="79" t="s">
        <v>1</v>
      </c>
      <c r="L16" s="102">
        <v>186</v>
      </c>
      <c r="M16" s="99">
        <v>5354</v>
      </c>
    </row>
    <row r="17" spans="1:13" s="28" customFormat="1" ht="15.75" customHeight="1" x14ac:dyDescent="0.15">
      <c r="A17" s="31" t="s">
        <v>113</v>
      </c>
      <c r="B17" s="80" t="s">
        <v>336</v>
      </c>
      <c r="C17" s="37">
        <v>14</v>
      </c>
      <c r="D17" s="32">
        <v>4</v>
      </c>
      <c r="E17" s="32">
        <v>2</v>
      </c>
      <c r="F17" s="32">
        <v>5</v>
      </c>
      <c r="G17" s="32">
        <v>3</v>
      </c>
      <c r="H17" s="32" t="s">
        <v>1</v>
      </c>
      <c r="I17" s="32" t="s">
        <v>1</v>
      </c>
      <c r="J17" s="32" t="s">
        <v>1</v>
      </c>
      <c r="K17" s="79" t="s">
        <v>1</v>
      </c>
      <c r="L17" s="102">
        <v>85</v>
      </c>
      <c r="M17" s="99">
        <v>2483</v>
      </c>
    </row>
    <row r="18" spans="1:13" s="28" customFormat="1" ht="15.75" customHeight="1" x14ac:dyDescent="0.15">
      <c r="A18" s="31" t="s">
        <v>114</v>
      </c>
      <c r="B18" s="80" t="s">
        <v>337</v>
      </c>
      <c r="C18" s="37">
        <v>8</v>
      </c>
      <c r="D18" s="32">
        <v>4</v>
      </c>
      <c r="E18" s="32">
        <v>2</v>
      </c>
      <c r="F18" s="32">
        <v>1</v>
      </c>
      <c r="G18" s="32" t="s">
        <v>1</v>
      </c>
      <c r="H18" s="32" t="s">
        <v>1</v>
      </c>
      <c r="I18" s="32">
        <v>1</v>
      </c>
      <c r="J18" s="32" t="s">
        <v>1</v>
      </c>
      <c r="K18" s="79" t="s">
        <v>1</v>
      </c>
      <c r="L18" s="102">
        <v>57</v>
      </c>
      <c r="M18" s="99">
        <v>1189</v>
      </c>
    </row>
    <row r="19" spans="1:13" s="28" customFormat="1" ht="15.75" customHeight="1" x14ac:dyDescent="0.15">
      <c r="A19" s="31" t="s">
        <v>115</v>
      </c>
      <c r="B19" s="80" t="s">
        <v>338</v>
      </c>
      <c r="C19" s="37">
        <v>8</v>
      </c>
      <c r="D19" s="32">
        <v>5</v>
      </c>
      <c r="E19" s="32">
        <v>1</v>
      </c>
      <c r="F19" s="32">
        <v>2</v>
      </c>
      <c r="G19" s="32" t="s">
        <v>1</v>
      </c>
      <c r="H19" s="32" t="s">
        <v>1</v>
      </c>
      <c r="I19" s="32" t="s">
        <v>1</v>
      </c>
      <c r="J19" s="32" t="s">
        <v>1</v>
      </c>
      <c r="K19" s="79" t="s">
        <v>1</v>
      </c>
      <c r="L19" s="102">
        <v>26</v>
      </c>
      <c r="M19" s="99">
        <v>1309</v>
      </c>
    </row>
    <row r="20" spans="1:13" s="28" customFormat="1" ht="15.75" customHeight="1" x14ac:dyDescent="0.15">
      <c r="A20" s="31" t="s">
        <v>116</v>
      </c>
      <c r="B20" s="80" t="s">
        <v>339</v>
      </c>
      <c r="C20" s="37">
        <v>5</v>
      </c>
      <c r="D20" s="32">
        <v>2</v>
      </c>
      <c r="E20" s="32">
        <v>1</v>
      </c>
      <c r="F20" s="32">
        <v>2</v>
      </c>
      <c r="G20" s="32" t="s">
        <v>1</v>
      </c>
      <c r="H20" s="32" t="s">
        <v>1</v>
      </c>
      <c r="I20" s="32" t="s">
        <v>1</v>
      </c>
      <c r="J20" s="32" t="s">
        <v>1</v>
      </c>
      <c r="K20" s="79" t="s">
        <v>1</v>
      </c>
      <c r="L20" s="102">
        <v>18</v>
      </c>
      <c r="M20" s="99">
        <v>373</v>
      </c>
    </row>
    <row r="21" spans="1:13" s="28" customFormat="1" ht="15.75" customHeight="1" x14ac:dyDescent="0.15">
      <c r="A21" s="31" t="s">
        <v>100</v>
      </c>
      <c r="B21" s="80" t="s">
        <v>284</v>
      </c>
      <c r="C21" s="37">
        <v>25</v>
      </c>
      <c r="D21" s="32">
        <v>14</v>
      </c>
      <c r="E21" s="32">
        <v>2</v>
      </c>
      <c r="F21" s="32">
        <v>6</v>
      </c>
      <c r="G21" s="32">
        <v>2</v>
      </c>
      <c r="H21" s="32" t="s">
        <v>1</v>
      </c>
      <c r="I21" s="32">
        <v>1</v>
      </c>
      <c r="J21" s="32" t="s">
        <v>1</v>
      </c>
      <c r="K21" s="79" t="s">
        <v>1</v>
      </c>
      <c r="L21" s="102">
        <v>129</v>
      </c>
      <c r="M21" s="99" t="s">
        <v>329</v>
      </c>
    </row>
    <row r="22" spans="1:13" s="28" customFormat="1" ht="15.75" customHeight="1" x14ac:dyDescent="0.15">
      <c r="A22" s="31" t="s">
        <v>117</v>
      </c>
      <c r="B22" s="80" t="s">
        <v>340</v>
      </c>
      <c r="C22" s="37">
        <v>3</v>
      </c>
      <c r="D22" s="32">
        <v>2</v>
      </c>
      <c r="E22" s="32" t="s">
        <v>1</v>
      </c>
      <c r="F22" s="32">
        <v>1</v>
      </c>
      <c r="G22" s="32" t="s">
        <v>1</v>
      </c>
      <c r="H22" s="32" t="s">
        <v>1</v>
      </c>
      <c r="I22" s="32" t="s">
        <v>1</v>
      </c>
      <c r="J22" s="32" t="s">
        <v>1</v>
      </c>
      <c r="K22" s="79" t="s">
        <v>1</v>
      </c>
      <c r="L22" s="102">
        <v>11</v>
      </c>
      <c r="M22" s="99">
        <v>357</v>
      </c>
    </row>
    <row r="23" spans="1:13" s="28" customFormat="1" ht="15.75" customHeight="1" x14ac:dyDescent="0.15">
      <c r="A23" s="31" t="s">
        <v>118</v>
      </c>
      <c r="B23" s="80" t="s">
        <v>341</v>
      </c>
      <c r="C23" s="37">
        <v>5</v>
      </c>
      <c r="D23" s="32">
        <v>2</v>
      </c>
      <c r="E23" s="32" t="s">
        <v>1</v>
      </c>
      <c r="F23" s="32">
        <v>1</v>
      </c>
      <c r="G23" s="32">
        <v>1</v>
      </c>
      <c r="H23" s="32" t="s">
        <v>1</v>
      </c>
      <c r="I23" s="32">
        <v>1</v>
      </c>
      <c r="J23" s="32" t="s">
        <v>1</v>
      </c>
      <c r="K23" s="79" t="s">
        <v>1</v>
      </c>
      <c r="L23" s="102">
        <v>59</v>
      </c>
      <c r="M23" s="99">
        <v>1316</v>
      </c>
    </row>
    <row r="24" spans="1:13" s="28" customFormat="1" ht="15.75" customHeight="1" x14ac:dyDescent="0.15">
      <c r="A24" s="31" t="s">
        <v>119</v>
      </c>
      <c r="B24" s="80" t="s">
        <v>342</v>
      </c>
      <c r="C24" s="37">
        <v>2</v>
      </c>
      <c r="D24" s="32">
        <v>1</v>
      </c>
      <c r="E24" s="32" t="s">
        <v>1</v>
      </c>
      <c r="F24" s="32">
        <v>1</v>
      </c>
      <c r="G24" s="32" t="s">
        <v>1</v>
      </c>
      <c r="H24" s="32" t="s">
        <v>1</v>
      </c>
      <c r="I24" s="32" t="s">
        <v>1</v>
      </c>
      <c r="J24" s="32" t="s">
        <v>1</v>
      </c>
      <c r="K24" s="79" t="s">
        <v>1</v>
      </c>
      <c r="L24" s="102">
        <v>7</v>
      </c>
      <c r="M24" s="99" t="s">
        <v>329</v>
      </c>
    </row>
    <row r="25" spans="1:13" s="28" customFormat="1" ht="15.75" customHeight="1" x14ac:dyDescent="0.15">
      <c r="A25" s="31" t="s">
        <v>120</v>
      </c>
      <c r="B25" s="80" t="s">
        <v>343</v>
      </c>
      <c r="C25" s="37">
        <v>15</v>
      </c>
      <c r="D25" s="32">
        <v>9</v>
      </c>
      <c r="E25" s="32">
        <v>2</v>
      </c>
      <c r="F25" s="32">
        <v>3</v>
      </c>
      <c r="G25" s="32">
        <v>1</v>
      </c>
      <c r="H25" s="32" t="s">
        <v>1</v>
      </c>
      <c r="I25" s="32" t="s">
        <v>1</v>
      </c>
      <c r="J25" s="32" t="s">
        <v>1</v>
      </c>
      <c r="K25" s="79" t="s">
        <v>1</v>
      </c>
      <c r="L25" s="102">
        <v>52</v>
      </c>
      <c r="M25" s="99" t="s">
        <v>329</v>
      </c>
    </row>
    <row r="26" spans="1:13" s="28" customFormat="1" ht="15.75" customHeight="1" x14ac:dyDescent="0.15">
      <c r="A26" s="31" t="s">
        <v>121</v>
      </c>
      <c r="B26" s="80" t="s">
        <v>344</v>
      </c>
      <c r="C26" s="37">
        <v>927</v>
      </c>
      <c r="D26" s="32">
        <v>263</v>
      </c>
      <c r="E26" s="32">
        <v>184</v>
      </c>
      <c r="F26" s="32">
        <v>211</v>
      </c>
      <c r="G26" s="32">
        <v>145</v>
      </c>
      <c r="H26" s="32">
        <v>63</v>
      </c>
      <c r="I26" s="32">
        <v>39</v>
      </c>
      <c r="J26" s="32">
        <v>18</v>
      </c>
      <c r="K26" s="79">
        <v>4</v>
      </c>
      <c r="L26" s="102">
        <v>9333</v>
      </c>
      <c r="M26" s="99">
        <v>768090</v>
      </c>
    </row>
    <row r="27" spans="1:13" s="28" customFormat="1" ht="15.75" customHeight="1" x14ac:dyDescent="0.15">
      <c r="A27" s="31" t="s">
        <v>61</v>
      </c>
      <c r="B27" s="80" t="s">
        <v>285</v>
      </c>
      <c r="C27" s="37">
        <v>556</v>
      </c>
      <c r="D27" s="106">
        <v>134</v>
      </c>
      <c r="E27" s="106">
        <v>113</v>
      </c>
      <c r="F27" s="106">
        <v>129</v>
      </c>
      <c r="G27" s="106">
        <v>91</v>
      </c>
      <c r="H27" s="106">
        <v>45</v>
      </c>
      <c r="I27" s="106">
        <v>26</v>
      </c>
      <c r="J27" s="106">
        <v>15</v>
      </c>
      <c r="K27" s="107">
        <v>3</v>
      </c>
      <c r="L27" s="108">
        <v>6335</v>
      </c>
      <c r="M27" s="99">
        <v>563791</v>
      </c>
    </row>
    <row r="28" spans="1:13" s="28" customFormat="1" ht="15.75" customHeight="1" x14ac:dyDescent="0.15">
      <c r="A28" s="31" t="s">
        <v>122</v>
      </c>
      <c r="B28" s="80" t="s">
        <v>345</v>
      </c>
      <c r="C28" s="37">
        <v>60</v>
      </c>
      <c r="D28" s="32">
        <v>21</v>
      </c>
      <c r="E28" s="32">
        <v>17</v>
      </c>
      <c r="F28" s="32">
        <v>11</v>
      </c>
      <c r="G28" s="32">
        <v>11</v>
      </c>
      <c r="H28" s="32" t="s">
        <v>1</v>
      </c>
      <c r="I28" s="32" t="s">
        <v>1</v>
      </c>
      <c r="J28" s="32" t="s">
        <v>1</v>
      </c>
      <c r="K28" s="79" t="s">
        <v>1</v>
      </c>
      <c r="L28" s="102">
        <v>315</v>
      </c>
      <c r="M28" s="99">
        <v>26062</v>
      </c>
    </row>
    <row r="29" spans="1:13" s="28" customFormat="1" ht="15.75" customHeight="1" x14ac:dyDescent="0.15">
      <c r="A29" s="31" t="s">
        <v>123</v>
      </c>
      <c r="B29" s="80" t="s">
        <v>346</v>
      </c>
      <c r="C29" s="37">
        <v>9</v>
      </c>
      <c r="D29" s="32">
        <v>1</v>
      </c>
      <c r="E29" s="32">
        <v>3</v>
      </c>
      <c r="F29" s="32">
        <v>1</v>
      </c>
      <c r="G29" s="32">
        <v>3</v>
      </c>
      <c r="H29" s="32">
        <v>1</v>
      </c>
      <c r="I29" s="32" t="s">
        <v>1</v>
      </c>
      <c r="J29" s="32" t="s">
        <v>1</v>
      </c>
      <c r="K29" s="79" t="s">
        <v>1</v>
      </c>
      <c r="L29" s="102">
        <v>80</v>
      </c>
      <c r="M29" s="99">
        <v>2590</v>
      </c>
    </row>
    <row r="30" spans="1:13" s="28" customFormat="1" ht="15.75" customHeight="1" x14ac:dyDescent="0.15">
      <c r="A30" s="31" t="s">
        <v>124</v>
      </c>
      <c r="B30" s="80" t="s">
        <v>347</v>
      </c>
      <c r="C30" s="37">
        <v>105</v>
      </c>
      <c r="D30" s="32">
        <v>24</v>
      </c>
      <c r="E30" s="32">
        <v>20</v>
      </c>
      <c r="F30" s="32">
        <v>20</v>
      </c>
      <c r="G30" s="32">
        <v>16</v>
      </c>
      <c r="H30" s="32">
        <v>11</v>
      </c>
      <c r="I30" s="32">
        <v>9</v>
      </c>
      <c r="J30" s="32">
        <v>5</v>
      </c>
      <c r="K30" s="79" t="s">
        <v>1</v>
      </c>
      <c r="L30" s="102">
        <v>1441</v>
      </c>
      <c r="M30" s="99">
        <v>84931</v>
      </c>
    </row>
    <row r="31" spans="1:13" s="28" customFormat="1" ht="15.75" customHeight="1" x14ac:dyDescent="0.15">
      <c r="A31" s="31" t="s">
        <v>125</v>
      </c>
      <c r="B31" s="80" t="s">
        <v>348</v>
      </c>
      <c r="C31" s="37">
        <v>109</v>
      </c>
      <c r="D31" s="32">
        <v>20</v>
      </c>
      <c r="E31" s="32">
        <v>17</v>
      </c>
      <c r="F31" s="32">
        <v>22</v>
      </c>
      <c r="G31" s="32">
        <v>15</v>
      </c>
      <c r="H31" s="32">
        <v>15</v>
      </c>
      <c r="I31" s="32">
        <v>11</v>
      </c>
      <c r="J31" s="32">
        <v>6</v>
      </c>
      <c r="K31" s="79">
        <v>3</v>
      </c>
      <c r="L31" s="102">
        <v>2177</v>
      </c>
      <c r="M31" s="99">
        <v>247317</v>
      </c>
    </row>
    <row r="32" spans="1:13" s="28" customFormat="1" ht="15.75" customHeight="1" x14ac:dyDescent="0.15">
      <c r="A32" s="31" t="s">
        <v>126</v>
      </c>
      <c r="B32" s="80" t="s">
        <v>349</v>
      </c>
      <c r="C32" s="37">
        <v>55</v>
      </c>
      <c r="D32" s="32">
        <v>13</v>
      </c>
      <c r="E32" s="32">
        <v>11</v>
      </c>
      <c r="F32" s="32">
        <v>18</v>
      </c>
      <c r="G32" s="32">
        <v>10</v>
      </c>
      <c r="H32" s="32">
        <v>2</v>
      </c>
      <c r="I32" s="32">
        <v>1</v>
      </c>
      <c r="J32" s="32" t="s">
        <v>1</v>
      </c>
      <c r="K32" s="79" t="s">
        <v>1</v>
      </c>
      <c r="L32" s="102">
        <v>385</v>
      </c>
      <c r="M32" s="99">
        <v>30577</v>
      </c>
    </row>
    <row r="33" spans="1:13" s="28" customFormat="1" ht="15.75" customHeight="1" x14ac:dyDescent="0.15">
      <c r="A33" s="31" t="s">
        <v>127</v>
      </c>
      <c r="B33" s="80" t="s">
        <v>350</v>
      </c>
      <c r="C33" s="37">
        <v>190</v>
      </c>
      <c r="D33" s="32">
        <v>50</v>
      </c>
      <c r="E33" s="32">
        <v>40</v>
      </c>
      <c r="F33" s="32">
        <v>48</v>
      </c>
      <c r="G33" s="32">
        <v>31</v>
      </c>
      <c r="H33" s="32">
        <v>14</v>
      </c>
      <c r="I33" s="32">
        <v>3</v>
      </c>
      <c r="J33" s="32">
        <v>4</v>
      </c>
      <c r="K33" s="79" t="s">
        <v>1</v>
      </c>
      <c r="L33" s="102">
        <v>1663</v>
      </c>
      <c r="M33" s="99">
        <v>142604</v>
      </c>
    </row>
    <row r="34" spans="1:13" s="28" customFormat="1" ht="15.75" customHeight="1" x14ac:dyDescent="0.15">
      <c r="A34" s="31" t="s">
        <v>128</v>
      </c>
      <c r="B34" s="80" t="s">
        <v>351</v>
      </c>
      <c r="C34" s="37">
        <v>28</v>
      </c>
      <c r="D34" s="32">
        <v>5</v>
      </c>
      <c r="E34" s="32">
        <v>5</v>
      </c>
      <c r="F34" s="32">
        <v>9</v>
      </c>
      <c r="G34" s="32">
        <v>5</v>
      </c>
      <c r="H34" s="32">
        <v>2</v>
      </c>
      <c r="I34" s="32">
        <v>2</v>
      </c>
      <c r="J34" s="32" t="s">
        <v>1</v>
      </c>
      <c r="K34" s="79" t="s">
        <v>1</v>
      </c>
      <c r="L34" s="102">
        <v>274</v>
      </c>
      <c r="M34" s="99">
        <v>29711</v>
      </c>
    </row>
    <row r="35" spans="1:13" s="28" customFormat="1" ht="15.75" customHeight="1" x14ac:dyDescent="0.15">
      <c r="A35" s="31" t="s">
        <v>62</v>
      </c>
      <c r="B35" s="81" t="s">
        <v>286</v>
      </c>
      <c r="C35" s="37">
        <v>371</v>
      </c>
      <c r="D35" s="32">
        <v>129</v>
      </c>
      <c r="E35" s="32">
        <v>71</v>
      </c>
      <c r="F35" s="32">
        <v>82</v>
      </c>
      <c r="G35" s="32">
        <v>54</v>
      </c>
      <c r="H35" s="32">
        <v>18</v>
      </c>
      <c r="I35" s="32">
        <v>13</v>
      </c>
      <c r="J35" s="32">
        <v>3</v>
      </c>
      <c r="K35" s="79">
        <v>1</v>
      </c>
      <c r="L35" s="102">
        <v>2998</v>
      </c>
      <c r="M35" s="99">
        <v>204299</v>
      </c>
    </row>
    <row r="36" spans="1:13" s="28" customFormat="1" ht="15.75" customHeight="1" x14ac:dyDescent="0.15">
      <c r="A36" s="31" t="s">
        <v>129</v>
      </c>
      <c r="B36" s="80" t="s">
        <v>352</v>
      </c>
      <c r="C36" s="37">
        <v>7</v>
      </c>
      <c r="D36" s="32">
        <v>3</v>
      </c>
      <c r="E36" s="32">
        <v>1</v>
      </c>
      <c r="F36" s="32">
        <v>3</v>
      </c>
      <c r="G36" s="32" t="s">
        <v>1</v>
      </c>
      <c r="H36" s="32" t="s">
        <v>1</v>
      </c>
      <c r="I36" s="32" t="s">
        <v>1</v>
      </c>
      <c r="J36" s="32" t="s">
        <v>1</v>
      </c>
      <c r="K36" s="79" t="s">
        <v>1</v>
      </c>
      <c r="L36" s="102">
        <v>28</v>
      </c>
      <c r="M36" s="99">
        <v>2169</v>
      </c>
    </row>
    <row r="37" spans="1:13" s="28" customFormat="1" ht="15.75" customHeight="1" x14ac:dyDescent="0.15">
      <c r="A37" s="31" t="s">
        <v>130</v>
      </c>
      <c r="B37" s="80" t="s">
        <v>353</v>
      </c>
      <c r="C37" s="37">
        <v>19</v>
      </c>
      <c r="D37" s="32">
        <v>5</v>
      </c>
      <c r="E37" s="32">
        <v>2</v>
      </c>
      <c r="F37" s="32">
        <v>3</v>
      </c>
      <c r="G37" s="32">
        <v>5</v>
      </c>
      <c r="H37" s="32">
        <v>1</v>
      </c>
      <c r="I37" s="32">
        <v>3</v>
      </c>
      <c r="J37" s="32" t="s">
        <v>1</v>
      </c>
      <c r="K37" s="79" t="s">
        <v>1</v>
      </c>
      <c r="L37" s="102">
        <v>213</v>
      </c>
      <c r="M37" s="99">
        <v>47665</v>
      </c>
    </row>
    <row r="38" spans="1:13" s="28" customFormat="1" ht="15.75" customHeight="1" x14ac:dyDescent="0.15">
      <c r="A38" s="31" t="s">
        <v>131</v>
      </c>
      <c r="B38" s="80" t="s">
        <v>354</v>
      </c>
      <c r="C38" s="37">
        <v>34</v>
      </c>
      <c r="D38" s="32">
        <v>11</v>
      </c>
      <c r="E38" s="32">
        <v>9</v>
      </c>
      <c r="F38" s="32">
        <v>7</v>
      </c>
      <c r="G38" s="32">
        <v>4</v>
      </c>
      <c r="H38" s="32">
        <v>2</v>
      </c>
      <c r="I38" s="32">
        <v>1</v>
      </c>
      <c r="J38" s="32" t="s">
        <v>1</v>
      </c>
      <c r="K38" s="79" t="s">
        <v>1</v>
      </c>
      <c r="L38" s="102">
        <v>242</v>
      </c>
      <c r="M38" s="99">
        <v>4414</v>
      </c>
    </row>
    <row r="39" spans="1:13" s="28" customFormat="1" ht="15.75" customHeight="1" x14ac:dyDescent="0.15">
      <c r="A39" s="31" t="s">
        <v>275</v>
      </c>
      <c r="B39" s="80" t="s">
        <v>355</v>
      </c>
      <c r="C39" s="37">
        <v>65</v>
      </c>
      <c r="D39" s="32">
        <v>27</v>
      </c>
      <c r="E39" s="32">
        <v>15</v>
      </c>
      <c r="F39" s="32">
        <v>12</v>
      </c>
      <c r="G39" s="32">
        <v>7</v>
      </c>
      <c r="H39" s="32">
        <v>2</v>
      </c>
      <c r="I39" s="32">
        <v>1</v>
      </c>
      <c r="J39" s="32" t="s">
        <v>1</v>
      </c>
      <c r="K39" s="79">
        <v>1</v>
      </c>
      <c r="L39" s="102">
        <v>468</v>
      </c>
      <c r="M39" s="99">
        <v>24752</v>
      </c>
    </row>
    <row r="40" spans="1:13" s="28" customFormat="1" ht="15.75" customHeight="1" x14ac:dyDescent="0.15">
      <c r="A40" s="31" t="s">
        <v>132</v>
      </c>
      <c r="B40" s="80" t="s">
        <v>356</v>
      </c>
      <c r="C40" s="37">
        <v>32</v>
      </c>
      <c r="D40" s="32">
        <v>5</v>
      </c>
      <c r="E40" s="32" t="s">
        <v>1</v>
      </c>
      <c r="F40" s="32">
        <v>7</v>
      </c>
      <c r="G40" s="32">
        <v>8</v>
      </c>
      <c r="H40" s="32">
        <v>5</v>
      </c>
      <c r="I40" s="32">
        <v>5</v>
      </c>
      <c r="J40" s="32">
        <v>2</v>
      </c>
      <c r="K40" s="79" t="s">
        <v>1</v>
      </c>
      <c r="L40" s="102">
        <v>595</v>
      </c>
      <c r="M40" s="99">
        <v>22036</v>
      </c>
    </row>
    <row r="41" spans="1:13" s="28" customFormat="1" ht="16.5" customHeight="1" x14ac:dyDescent="0.15">
      <c r="A41" s="31" t="s">
        <v>133</v>
      </c>
      <c r="B41" s="80" t="s">
        <v>357</v>
      </c>
      <c r="C41" s="37">
        <v>17</v>
      </c>
      <c r="D41" s="32">
        <v>9</v>
      </c>
      <c r="E41" s="32">
        <v>4</v>
      </c>
      <c r="F41" s="32">
        <v>4</v>
      </c>
      <c r="G41" s="32" t="s">
        <v>1</v>
      </c>
      <c r="H41" s="32" t="s">
        <v>1</v>
      </c>
      <c r="I41" s="32" t="s">
        <v>1</v>
      </c>
      <c r="J41" s="32" t="s">
        <v>1</v>
      </c>
      <c r="K41" s="79" t="s">
        <v>1</v>
      </c>
      <c r="L41" s="102">
        <v>51</v>
      </c>
      <c r="M41" s="99">
        <v>1026</v>
      </c>
    </row>
    <row r="42" spans="1:13" s="28" customFormat="1" ht="15.75" customHeight="1" x14ac:dyDescent="0.15">
      <c r="A42" s="31" t="s">
        <v>134</v>
      </c>
      <c r="B42" s="80" t="s">
        <v>358</v>
      </c>
      <c r="C42" s="37">
        <v>46</v>
      </c>
      <c r="D42" s="32">
        <v>17</v>
      </c>
      <c r="E42" s="32">
        <v>12</v>
      </c>
      <c r="F42" s="32">
        <v>9</v>
      </c>
      <c r="G42" s="32">
        <v>5</v>
      </c>
      <c r="H42" s="32">
        <v>3</v>
      </c>
      <c r="I42" s="32" t="s">
        <v>1</v>
      </c>
      <c r="J42" s="32" t="s">
        <v>1</v>
      </c>
      <c r="K42" s="79" t="s">
        <v>1</v>
      </c>
      <c r="L42" s="102">
        <v>290</v>
      </c>
      <c r="M42" s="99">
        <v>14107</v>
      </c>
    </row>
    <row r="43" spans="1:13" s="28" customFormat="1" ht="15.75" customHeight="1" x14ac:dyDescent="0.15">
      <c r="A43" s="31" t="s">
        <v>135</v>
      </c>
      <c r="B43" s="80" t="s">
        <v>359</v>
      </c>
      <c r="C43" s="37">
        <v>151</v>
      </c>
      <c r="D43" s="32">
        <v>52</v>
      </c>
      <c r="E43" s="32">
        <v>28</v>
      </c>
      <c r="F43" s="32">
        <v>37</v>
      </c>
      <c r="G43" s="32">
        <v>25</v>
      </c>
      <c r="H43" s="32">
        <v>5</v>
      </c>
      <c r="I43" s="32">
        <v>3</v>
      </c>
      <c r="J43" s="32">
        <v>1</v>
      </c>
      <c r="K43" s="79" t="s">
        <v>1</v>
      </c>
      <c r="L43" s="102">
        <v>1111</v>
      </c>
      <c r="M43" s="99">
        <v>88131</v>
      </c>
    </row>
    <row r="44" spans="1:13" s="28" customFormat="1" ht="15.75" customHeight="1" x14ac:dyDescent="0.15">
      <c r="A44" s="31" t="s">
        <v>136</v>
      </c>
      <c r="B44" s="80" t="s">
        <v>360</v>
      </c>
      <c r="C44" s="37">
        <v>608</v>
      </c>
      <c r="D44" s="32">
        <v>138</v>
      </c>
      <c r="E44" s="32">
        <v>136</v>
      </c>
      <c r="F44" s="32">
        <v>175</v>
      </c>
      <c r="G44" s="32">
        <v>111</v>
      </c>
      <c r="H44" s="32">
        <v>23</v>
      </c>
      <c r="I44" s="32">
        <v>17</v>
      </c>
      <c r="J44" s="32">
        <v>8</v>
      </c>
      <c r="K44" s="79" t="s">
        <v>1</v>
      </c>
      <c r="L44" s="103">
        <v>5025</v>
      </c>
      <c r="M44" s="99">
        <v>421796</v>
      </c>
    </row>
    <row r="45" spans="1:13" s="28" customFormat="1" ht="15.75" customHeight="1" x14ac:dyDescent="0.15">
      <c r="A45" s="31" t="s">
        <v>63</v>
      </c>
      <c r="B45" s="80" t="s">
        <v>287</v>
      </c>
      <c r="C45" s="37">
        <v>310</v>
      </c>
      <c r="D45" s="32">
        <v>65</v>
      </c>
      <c r="E45" s="32">
        <v>72</v>
      </c>
      <c r="F45" s="32">
        <v>94</v>
      </c>
      <c r="G45" s="32">
        <v>56</v>
      </c>
      <c r="H45" s="32">
        <v>13</v>
      </c>
      <c r="I45" s="32">
        <v>8</v>
      </c>
      <c r="J45" s="32">
        <v>2</v>
      </c>
      <c r="K45" s="79" t="s">
        <v>1</v>
      </c>
      <c r="L45" s="103">
        <v>2461</v>
      </c>
      <c r="M45" s="99">
        <v>189908</v>
      </c>
    </row>
    <row r="46" spans="1:13" s="28" customFormat="1" ht="15.75" customHeight="1" x14ac:dyDescent="0.15">
      <c r="A46" s="31" t="s">
        <v>137</v>
      </c>
      <c r="B46" s="80" t="s">
        <v>361</v>
      </c>
      <c r="C46" s="37">
        <v>67</v>
      </c>
      <c r="D46" s="32">
        <v>12</v>
      </c>
      <c r="E46" s="32">
        <v>16</v>
      </c>
      <c r="F46" s="32">
        <v>22</v>
      </c>
      <c r="G46" s="32">
        <v>12</v>
      </c>
      <c r="H46" s="32">
        <v>3</v>
      </c>
      <c r="I46" s="32">
        <v>2</v>
      </c>
      <c r="J46" s="32" t="s">
        <v>1</v>
      </c>
      <c r="K46" s="79" t="s">
        <v>1</v>
      </c>
      <c r="L46" s="102">
        <v>521</v>
      </c>
      <c r="M46" s="99">
        <v>27597</v>
      </c>
    </row>
    <row r="47" spans="1:13" s="28" customFormat="1" ht="15.75" customHeight="1" x14ac:dyDescent="0.15">
      <c r="A47" s="31" t="s">
        <v>138</v>
      </c>
      <c r="B47" s="80" t="s">
        <v>362</v>
      </c>
      <c r="C47" s="37">
        <v>13</v>
      </c>
      <c r="D47" s="32">
        <v>4</v>
      </c>
      <c r="E47" s="32">
        <v>3</v>
      </c>
      <c r="F47" s="32">
        <v>2</v>
      </c>
      <c r="G47" s="32">
        <v>2</v>
      </c>
      <c r="H47" s="32">
        <v>1</v>
      </c>
      <c r="I47" s="32" t="s">
        <v>1</v>
      </c>
      <c r="J47" s="32">
        <v>1</v>
      </c>
      <c r="K47" s="79" t="s">
        <v>1</v>
      </c>
      <c r="L47" s="102">
        <v>151</v>
      </c>
      <c r="M47" s="99">
        <v>6131</v>
      </c>
    </row>
    <row r="48" spans="1:13" s="28" customFormat="1" ht="15.75" customHeight="1" x14ac:dyDescent="0.15">
      <c r="A48" s="31" t="s">
        <v>139</v>
      </c>
      <c r="B48" s="80" t="s">
        <v>363</v>
      </c>
      <c r="C48" s="37">
        <v>6</v>
      </c>
      <c r="D48" s="32">
        <v>3</v>
      </c>
      <c r="E48" s="32">
        <v>1</v>
      </c>
      <c r="F48" s="32">
        <v>1</v>
      </c>
      <c r="G48" s="32">
        <v>1</v>
      </c>
      <c r="H48" s="32" t="s">
        <v>1</v>
      </c>
      <c r="I48" s="32" t="s">
        <v>1</v>
      </c>
      <c r="J48" s="32" t="s">
        <v>1</v>
      </c>
      <c r="K48" s="79" t="s">
        <v>1</v>
      </c>
      <c r="L48" s="102">
        <v>31</v>
      </c>
      <c r="M48" s="99">
        <v>556</v>
      </c>
    </row>
    <row r="49" spans="1:13" s="28" customFormat="1" ht="15.75" customHeight="1" x14ac:dyDescent="0.15">
      <c r="A49" s="31" t="s">
        <v>140</v>
      </c>
      <c r="B49" s="80" t="s">
        <v>364</v>
      </c>
      <c r="C49" s="37">
        <v>53</v>
      </c>
      <c r="D49" s="32">
        <v>15</v>
      </c>
      <c r="E49" s="32">
        <v>16</v>
      </c>
      <c r="F49" s="32">
        <v>17</v>
      </c>
      <c r="G49" s="32">
        <v>3</v>
      </c>
      <c r="H49" s="32">
        <v>2</v>
      </c>
      <c r="I49" s="32" t="s">
        <v>1</v>
      </c>
      <c r="J49" s="32" t="s">
        <v>1</v>
      </c>
      <c r="K49" s="79" t="s">
        <v>1</v>
      </c>
      <c r="L49" s="102">
        <v>271</v>
      </c>
      <c r="M49" s="99">
        <v>9579</v>
      </c>
    </row>
    <row r="50" spans="1:13" s="28" customFormat="1" ht="15.75" customHeight="1" x14ac:dyDescent="0.15">
      <c r="A50" s="31" t="s">
        <v>141</v>
      </c>
      <c r="B50" s="80" t="s">
        <v>365</v>
      </c>
      <c r="C50" s="37">
        <v>171</v>
      </c>
      <c r="D50" s="32">
        <v>31</v>
      </c>
      <c r="E50" s="32">
        <v>36</v>
      </c>
      <c r="F50" s="32">
        <v>52</v>
      </c>
      <c r="G50" s="32">
        <v>38</v>
      </c>
      <c r="H50" s="32">
        <v>7</v>
      </c>
      <c r="I50" s="32">
        <v>6</v>
      </c>
      <c r="J50" s="32">
        <v>1</v>
      </c>
      <c r="K50" s="79" t="s">
        <v>1</v>
      </c>
      <c r="L50" s="102">
        <v>1487</v>
      </c>
      <c r="M50" s="99">
        <v>146046</v>
      </c>
    </row>
    <row r="51" spans="1:13" s="28" customFormat="1" ht="15.75" customHeight="1" x14ac:dyDescent="0.15">
      <c r="A51" s="31" t="s">
        <v>64</v>
      </c>
      <c r="B51" s="80" t="s">
        <v>288</v>
      </c>
      <c r="C51" s="37">
        <v>119</v>
      </c>
      <c r="D51" s="32">
        <v>25</v>
      </c>
      <c r="E51" s="32">
        <v>30</v>
      </c>
      <c r="F51" s="32">
        <v>31</v>
      </c>
      <c r="G51" s="32">
        <v>24</v>
      </c>
      <c r="H51" s="32">
        <v>3</v>
      </c>
      <c r="I51" s="32">
        <v>2</v>
      </c>
      <c r="J51" s="32">
        <v>4</v>
      </c>
      <c r="K51" s="79" t="s">
        <v>1</v>
      </c>
      <c r="L51" s="103">
        <v>1090</v>
      </c>
      <c r="M51" s="99">
        <v>67869</v>
      </c>
    </row>
    <row r="52" spans="1:13" s="28" customFormat="1" ht="15.75" customHeight="1" x14ac:dyDescent="0.15">
      <c r="A52" s="31" t="s">
        <v>142</v>
      </c>
      <c r="B52" s="80" t="s">
        <v>366</v>
      </c>
      <c r="C52" s="37">
        <v>27</v>
      </c>
      <c r="D52" s="32">
        <v>4</v>
      </c>
      <c r="E52" s="32">
        <v>12</v>
      </c>
      <c r="F52" s="32">
        <v>4</v>
      </c>
      <c r="G52" s="32">
        <v>4</v>
      </c>
      <c r="H52" s="32">
        <v>3</v>
      </c>
      <c r="I52" s="32" t="s">
        <v>1</v>
      </c>
      <c r="J52" s="32" t="s">
        <v>1</v>
      </c>
      <c r="K52" s="79" t="s">
        <v>1</v>
      </c>
      <c r="L52" s="102">
        <v>202</v>
      </c>
      <c r="M52" s="99">
        <v>6304</v>
      </c>
    </row>
    <row r="53" spans="1:13" s="28" customFormat="1" ht="15.75" customHeight="1" x14ac:dyDescent="0.15">
      <c r="A53" s="31" t="s">
        <v>143</v>
      </c>
      <c r="B53" s="80" t="s">
        <v>367</v>
      </c>
      <c r="C53" s="37">
        <v>42</v>
      </c>
      <c r="D53" s="32">
        <v>11</v>
      </c>
      <c r="E53" s="32">
        <v>9</v>
      </c>
      <c r="F53" s="32">
        <v>12</v>
      </c>
      <c r="G53" s="32">
        <v>9</v>
      </c>
      <c r="H53" s="32" t="s">
        <v>1</v>
      </c>
      <c r="I53" s="32" t="s">
        <v>1</v>
      </c>
      <c r="J53" s="32">
        <v>1</v>
      </c>
      <c r="K53" s="79" t="s">
        <v>1</v>
      </c>
      <c r="L53" s="102">
        <v>346</v>
      </c>
      <c r="M53" s="99">
        <v>19329</v>
      </c>
    </row>
    <row r="54" spans="1:13" s="28" customFormat="1" ht="15.75" customHeight="1" x14ac:dyDescent="0.15">
      <c r="A54" s="31" t="s">
        <v>144</v>
      </c>
      <c r="B54" s="80" t="s">
        <v>368</v>
      </c>
      <c r="C54" s="37">
        <v>50</v>
      </c>
      <c r="D54" s="32">
        <v>10</v>
      </c>
      <c r="E54" s="32">
        <v>9</v>
      </c>
      <c r="F54" s="32">
        <v>15</v>
      </c>
      <c r="G54" s="32">
        <v>11</v>
      </c>
      <c r="H54" s="32" t="s">
        <v>1</v>
      </c>
      <c r="I54" s="32">
        <v>2</v>
      </c>
      <c r="J54" s="32">
        <v>3</v>
      </c>
      <c r="K54" s="79" t="s">
        <v>1</v>
      </c>
      <c r="L54" s="102">
        <v>542</v>
      </c>
      <c r="M54" s="99">
        <v>42236</v>
      </c>
    </row>
    <row r="55" spans="1:13" s="28" customFormat="1" ht="15.75" customHeight="1" x14ac:dyDescent="0.15">
      <c r="A55" s="31" t="s">
        <v>65</v>
      </c>
      <c r="B55" s="80" t="s">
        <v>289</v>
      </c>
      <c r="C55" s="37">
        <v>62</v>
      </c>
      <c r="D55" s="106">
        <v>10</v>
      </c>
      <c r="E55" s="106">
        <v>14</v>
      </c>
      <c r="F55" s="106">
        <v>14</v>
      </c>
      <c r="G55" s="106">
        <v>15</v>
      </c>
      <c r="H55" s="106">
        <v>6</v>
      </c>
      <c r="I55" s="106">
        <v>2</v>
      </c>
      <c r="J55" s="106">
        <v>1</v>
      </c>
      <c r="K55" s="107" t="s">
        <v>1</v>
      </c>
      <c r="L55" s="108">
        <v>655</v>
      </c>
      <c r="M55" s="99">
        <v>107005</v>
      </c>
    </row>
    <row r="56" spans="1:13" s="28" customFormat="1" ht="15.75" customHeight="1" x14ac:dyDescent="0.15">
      <c r="A56" s="31" t="s">
        <v>145</v>
      </c>
      <c r="B56" s="80" t="s">
        <v>369</v>
      </c>
      <c r="C56" s="37">
        <v>59</v>
      </c>
      <c r="D56" s="32">
        <v>8</v>
      </c>
      <c r="E56" s="32">
        <v>13</v>
      </c>
      <c r="F56" s="32">
        <v>14</v>
      </c>
      <c r="G56" s="32">
        <v>15</v>
      </c>
      <c r="H56" s="32">
        <v>6</v>
      </c>
      <c r="I56" s="32">
        <v>2</v>
      </c>
      <c r="J56" s="32">
        <v>1</v>
      </c>
      <c r="K56" s="79" t="s">
        <v>1</v>
      </c>
      <c r="L56" s="102">
        <v>648</v>
      </c>
      <c r="M56" s="99">
        <v>106115</v>
      </c>
    </row>
    <row r="57" spans="1:13" s="28" customFormat="1" ht="15.75" customHeight="1" x14ac:dyDescent="0.15">
      <c r="A57" s="31" t="s">
        <v>146</v>
      </c>
      <c r="B57" s="80" t="s">
        <v>370</v>
      </c>
      <c r="C57" s="37">
        <v>3</v>
      </c>
      <c r="D57" s="32">
        <v>2</v>
      </c>
      <c r="E57" s="32">
        <v>1</v>
      </c>
      <c r="F57" s="32" t="s">
        <v>1</v>
      </c>
      <c r="G57" s="32" t="s">
        <v>1</v>
      </c>
      <c r="H57" s="32" t="s">
        <v>1</v>
      </c>
      <c r="I57" s="32" t="s">
        <v>1</v>
      </c>
      <c r="J57" s="32" t="s">
        <v>1</v>
      </c>
      <c r="K57" s="79" t="s">
        <v>1</v>
      </c>
      <c r="L57" s="102">
        <v>7</v>
      </c>
      <c r="M57" s="99">
        <v>889</v>
      </c>
    </row>
    <row r="58" spans="1:13" s="28" customFormat="1" ht="15.75" customHeight="1" x14ac:dyDescent="0.15">
      <c r="A58" s="31" t="s">
        <v>101</v>
      </c>
      <c r="B58" s="80" t="s">
        <v>290</v>
      </c>
      <c r="C58" s="37">
        <v>47</v>
      </c>
      <c r="D58" s="32">
        <v>13</v>
      </c>
      <c r="E58" s="32">
        <v>11</v>
      </c>
      <c r="F58" s="32">
        <v>16</v>
      </c>
      <c r="G58" s="32">
        <v>4</v>
      </c>
      <c r="H58" s="32">
        <v>1</v>
      </c>
      <c r="I58" s="32">
        <v>1</v>
      </c>
      <c r="J58" s="32">
        <v>1</v>
      </c>
      <c r="K58" s="79" t="s">
        <v>1</v>
      </c>
      <c r="L58" s="102">
        <v>315</v>
      </c>
      <c r="M58" s="99">
        <v>45962</v>
      </c>
    </row>
    <row r="59" spans="1:13" s="28" customFormat="1" ht="15.75" customHeight="1" x14ac:dyDescent="0.15">
      <c r="A59" s="31" t="s">
        <v>147</v>
      </c>
      <c r="B59" s="80" t="s">
        <v>371</v>
      </c>
      <c r="C59" s="37">
        <v>5</v>
      </c>
      <c r="D59" s="32">
        <v>2</v>
      </c>
      <c r="E59" s="32">
        <v>1</v>
      </c>
      <c r="F59" s="32">
        <v>2</v>
      </c>
      <c r="G59" s="32" t="s">
        <v>1</v>
      </c>
      <c r="H59" s="32" t="s">
        <v>1</v>
      </c>
      <c r="I59" s="32" t="s">
        <v>1</v>
      </c>
      <c r="J59" s="32" t="s">
        <v>1</v>
      </c>
      <c r="K59" s="79" t="s">
        <v>1</v>
      </c>
      <c r="L59" s="102">
        <v>14</v>
      </c>
      <c r="M59" s="99">
        <v>1868</v>
      </c>
    </row>
    <row r="60" spans="1:13" s="28" customFormat="1" ht="15.75" customHeight="1" x14ac:dyDescent="0.15">
      <c r="A60" s="31" t="s">
        <v>148</v>
      </c>
      <c r="B60" s="80" t="s">
        <v>372</v>
      </c>
      <c r="C60" s="37">
        <v>25</v>
      </c>
      <c r="D60" s="32">
        <v>5</v>
      </c>
      <c r="E60" s="32">
        <v>8</v>
      </c>
      <c r="F60" s="32">
        <v>7</v>
      </c>
      <c r="G60" s="32">
        <v>3</v>
      </c>
      <c r="H60" s="32" t="s">
        <v>1</v>
      </c>
      <c r="I60" s="32">
        <v>1</v>
      </c>
      <c r="J60" s="32">
        <v>1</v>
      </c>
      <c r="K60" s="79" t="s">
        <v>1</v>
      </c>
      <c r="L60" s="102">
        <v>202</v>
      </c>
      <c r="M60" s="99">
        <v>30159</v>
      </c>
    </row>
    <row r="61" spans="1:13" s="28" customFormat="1" ht="15.75" customHeight="1" x14ac:dyDescent="0.15">
      <c r="A61" s="31" t="s">
        <v>149</v>
      </c>
      <c r="B61" s="80" t="s">
        <v>373</v>
      </c>
      <c r="C61" s="37">
        <v>17</v>
      </c>
      <c r="D61" s="32">
        <v>6</v>
      </c>
      <c r="E61" s="32">
        <v>2</v>
      </c>
      <c r="F61" s="32">
        <v>7</v>
      </c>
      <c r="G61" s="32">
        <v>1</v>
      </c>
      <c r="H61" s="32">
        <v>1</v>
      </c>
      <c r="I61" s="32" t="s">
        <v>1</v>
      </c>
      <c r="J61" s="32" t="s">
        <v>1</v>
      </c>
      <c r="K61" s="79" t="s">
        <v>1</v>
      </c>
      <c r="L61" s="102">
        <v>99</v>
      </c>
      <c r="M61" s="99">
        <v>13935</v>
      </c>
    </row>
    <row r="62" spans="1:13" s="28" customFormat="1" ht="15.75" customHeight="1" x14ac:dyDescent="0.15">
      <c r="A62" s="31" t="s">
        <v>102</v>
      </c>
      <c r="B62" s="80" t="s">
        <v>291</v>
      </c>
      <c r="C62" s="37">
        <v>6</v>
      </c>
      <c r="D62" s="32">
        <v>1</v>
      </c>
      <c r="E62" s="32" t="s">
        <v>1</v>
      </c>
      <c r="F62" s="32">
        <v>5</v>
      </c>
      <c r="G62" s="32" t="s">
        <v>1</v>
      </c>
      <c r="H62" s="32" t="s">
        <v>1</v>
      </c>
      <c r="I62" s="32" t="s">
        <v>1</v>
      </c>
      <c r="J62" s="32" t="s">
        <v>1</v>
      </c>
      <c r="K62" s="79" t="s">
        <v>1</v>
      </c>
      <c r="L62" s="102">
        <v>31</v>
      </c>
      <c r="M62" s="99">
        <v>1125</v>
      </c>
    </row>
    <row r="63" spans="1:13" s="28" customFormat="1" ht="15.75" customHeight="1" x14ac:dyDescent="0.15">
      <c r="A63" s="31" t="s">
        <v>150</v>
      </c>
      <c r="B63" s="80" t="s">
        <v>374</v>
      </c>
      <c r="C63" s="37">
        <v>4</v>
      </c>
      <c r="D63" s="32">
        <v>1</v>
      </c>
      <c r="E63" s="32" t="s">
        <v>1</v>
      </c>
      <c r="F63" s="32">
        <v>3</v>
      </c>
      <c r="G63" s="32" t="s">
        <v>1</v>
      </c>
      <c r="H63" s="32" t="s">
        <v>1</v>
      </c>
      <c r="I63" s="32" t="s">
        <v>1</v>
      </c>
      <c r="J63" s="32" t="s">
        <v>1</v>
      </c>
      <c r="K63" s="79" t="s">
        <v>1</v>
      </c>
      <c r="L63" s="102">
        <v>21</v>
      </c>
      <c r="M63" s="99" t="s">
        <v>329</v>
      </c>
    </row>
    <row r="64" spans="1:13" s="28" customFormat="1" ht="15.75" customHeight="1" x14ac:dyDescent="0.15">
      <c r="A64" s="31" t="s">
        <v>151</v>
      </c>
      <c r="B64" s="80" t="s">
        <v>375</v>
      </c>
      <c r="C64" s="37">
        <v>2</v>
      </c>
      <c r="D64" s="32" t="s">
        <v>1</v>
      </c>
      <c r="E64" s="32" t="s">
        <v>1</v>
      </c>
      <c r="F64" s="32">
        <v>2</v>
      </c>
      <c r="G64" s="32" t="s">
        <v>1</v>
      </c>
      <c r="H64" s="32" t="s">
        <v>1</v>
      </c>
      <c r="I64" s="32" t="s">
        <v>1</v>
      </c>
      <c r="J64" s="32" t="s">
        <v>1</v>
      </c>
      <c r="K64" s="79" t="s">
        <v>1</v>
      </c>
      <c r="L64" s="102">
        <v>10</v>
      </c>
      <c r="M64" s="99" t="s">
        <v>329</v>
      </c>
    </row>
    <row r="65" spans="1:13" s="28" customFormat="1" ht="15.75" customHeight="1" x14ac:dyDescent="0.15">
      <c r="A65" s="31" t="s">
        <v>103</v>
      </c>
      <c r="B65" s="80" t="s">
        <v>292</v>
      </c>
      <c r="C65" s="37">
        <v>64</v>
      </c>
      <c r="D65" s="32">
        <v>24</v>
      </c>
      <c r="E65" s="32">
        <v>9</v>
      </c>
      <c r="F65" s="32">
        <v>15</v>
      </c>
      <c r="G65" s="32">
        <v>12</v>
      </c>
      <c r="H65" s="32" t="s">
        <v>1</v>
      </c>
      <c r="I65" s="32">
        <v>4</v>
      </c>
      <c r="J65" s="32" t="s">
        <v>1</v>
      </c>
      <c r="K65" s="79" t="s">
        <v>1</v>
      </c>
      <c r="L65" s="102">
        <v>473</v>
      </c>
      <c r="M65" s="99">
        <v>9927</v>
      </c>
    </row>
    <row r="66" spans="1:13" s="28" customFormat="1" ht="15.75" customHeight="1" x14ac:dyDescent="0.15">
      <c r="A66" s="31" t="s">
        <v>152</v>
      </c>
      <c r="B66" s="80" t="s">
        <v>376</v>
      </c>
      <c r="C66" s="37">
        <v>7</v>
      </c>
      <c r="D66" s="32">
        <v>3</v>
      </c>
      <c r="E66" s="32" t="s">
        <v>1</v>
      </c>
      <c r="F66" s="32">
        <v>2</v>
      </c>
      <c r="G66" s="32">
        <v>2</v>
      </c>
      <c r="H66" s="32" t="s">
        <v>1</v>
      </c>
      <c r="I66" s="32" t="s">
        <v>1</v>
      </c>
      <c r="J66" s="32" t="s">
        <v>1</v>
      </c>
      <c r="K66" s="79" t="s">
        <v>1</v>
      </c>
      <c r="L66" s="102">
        <v>46</v>
      </c>
      <c r="M66" s="99">
        <v>352</v>
      </c>
    </row>
    <row r="67" spans="1:13" s="28" customFormat="1" ht="15.75" customHeight="1" x14ac:dyDescent="0.15">
      <c r="A67" s="31" t="s">
        <v>153</v>
      </c>
      <c r="B67" s="80" t="s">
        <v>377</v>
      </c>
      <c r="C67" s="37">
        <v>21</v>
      </c>
      <c r="D67" s="32">
        <v>7</v>
      </c>
      <c r="E67" s="32">
        <v>4</v>
      </c>
      <c r="F67" s="32">
        <v>6</v>
      </c>
      <c r="G67" s="32">
        <v>3</v>
      </c>
      <c r="H67" s="32" t="s">
        <v>1</v>
      </c>
      <c r="I67" s="32">
        <v>1</v>
      </c>
      <c r="J67" s="32" t="s">
        <v>1</v>
      </c>
      <c r="K67" s="79" t="s">
        <v>1</v>
      </c>
      <c r="L67" s="102">
        <v>142</v>
      </c>
      <c r="M67" s="99">
        <v>3944</v>
      </c>
    </row>
    <row r="68" spans="1:13" s="28" customFormat="1" ht="15.75" customHeight="1" x14ac:dyDescent="0.15">
      <c r="A68" s="31" t="s">
        <v>154</v>
      </c>
      <c r="B68" s="80" t="s">
        <v>378</v>
      </c>
      <c r="C68" s="37">
        <v>13</v>
      </c>
      <c r="D68" s="32">
        <v>6</v>
      </c>
      <c r="E68" s="32">
        <v>3</v>
      </c>
      <c r="F68" s="32">
        <v>3</v>
      </c>
      <c r="G68" s="32">
        <v>1</v>
      </c>
      <c r="H68" s="32" t="s">
        <v>1</v>
      </c>
      <c r="I68" s="32" t="s">
        <v>1</v>
      </c>
      <c r="J68" s="32" t="s">
        <v>1</v>
      </c>
      <c r="K68" s="79" t="s">
        <v>1</v>
      </c>
      <c r="L68" s="102">
        <v>52</v>
      </c>
      <c r="M68" s="99">
        <v>913</v>
      </c>
    </row>
    <row r="69" spans="1:13" s="28" customFormat="1" ht="15.75" customHeight="1" x14ac:dyDescent="0.15">
      <c r="A69" s="31" t="s">
        <v>155</v>
      </c>
      <c r="B69" s="80" t="s">
        <v>379</v>
      </c>
      <c r="C69" s="37">
        <v>19</v>
      </c>
      <c r="D69" s="32">
        <v>7</v>
      </c>
      <c r="E69" s="32">
        <v>2</v>
      </c>
      <c r="F69" s="32">
        <v>2</v>
      </c>
      <c r="G69" s="32">
        <v>5</v>
      </c>
      <c r="H69" s="32" t="s">
        <v>1</v>
      </c>
      <c r="I69" s="32">
        <v>3</v>
      </c>
      <c r="J69" s="32" t="s">
        <v>1</v>
      </c>
      <c r="K69" s="79" t="s">
        <v>1</v>
      </c>
      <c r="L69" s="102">
        <v>203</v>
      </c>
      <c r="M69" s="99">
        <v>4056</v>
      </c>
    </row>
    <row r="70" spans="1:13" s="28" customFormat="1" ht="15.75" customHeight="1" x14ac:dyDescent="0.15">
      <c r="A70" s="31" t="s">
        <v>156</v>
      </c>
      <c r="B70" s="80" t="s">
        <v>380</v>
      </c>
      <c r="C70" s="37">
        <v>4</v>
      </c>
      <c r="D70" s="32">
        <v>1</v>
      </c>
      <c r="E70" s="32" t="s">
        <v>1</v>
      </c>
      <c r="F70" s="32">
        <v>2</v>
      </c>
      <c r="G70" s="32">
        <v>1</v>
      </c>
      <c r="H70" s="32" t="s">
        <v>1</v>
      </c>
      <c r="I70" s="32" t="s">
        <v>1</v>
      </c>
      <c r="J70" s="32" t="s">
        <v>1</v>
      </c>
      <c r="K70" s="79" t="s">
        <v>1</v>
      </c>
      <c r="L70" s="102">
        <v>30</v>
      </c>
      <c r="M70" s="99">
        <v>663</v>
      </c>
    </row>
    <row r="71" spans="1:13" s="28" customFormat="1" ht="15.75" customHeight="1" x14ac:dyDescent="0.15">
      <c r="A71" s="31" t="s">
        <v>157</v>
      </c>
      <c r="B71" s="80" t="s">
        <v>381</v>
      </c>
      <c r="C71" s="37">
        <v>734</v>
      </c>
      <c r="D71" s="32">
        <v>167</v>
      </c>
      <c r="E71" s="32">
        <v>186</v>
      </c>
      <c r="F71" s="32">
        <v>224</v>
      </c>
      <c r="G71" s="32">
        <v>114</v>
      </c>
      <c r="H71" s="32">
        <v>18</v>
      </c>
      <c r="I71" s="32">
        <v>16</v>
      </c>
      <c r="J71" s="32">
        <v>9</v>
      </c>
      <c r="K71" s="79" t="s">
        <v>1</v>
      </c>
      <c r="L71" s="102">
        <v>5473</v>
      </c>
      <c r="M71" s="99">
        <v>326310</v>
      </c>
    </row>
    <row r="72" spans="1:13" s="28" customFormat="1" ht="15.75" customHeight="1" x14ac:dyDescent="0.15">
      <c r="A72" s="31" t="s">
        <v>66</v>
      </c>
      <c r="B72" s="80" t="s">
        <v>293</v>
      </c>
      <c r="C72" s="37">
        <v>261</v>
      </c>
      <c r="D72" s="32">
        <v>72</v>
      </c>
      <c r="E72" s="32">
        <v>63</v>
      </c>
      <c r="F72" s="32">
        <v>75</v>
      </c>
      <c r="G72" s="32">
        <v>37</v>
      </c>
      <c r="H72" s="32">
        <v>5</v>
      </c>
      <c r="I72" s="32">
        <v>6</v>
      </c>
      <c r="J72" s="32">
        <v>3</v>
      </c>
      <c r="K72" s="79" t="s">
        <v>1</v>
      </c>
      <c r="L72" s="102">
        <v>1842</v>
      </c>
      <c r="M72" s="99">
        <v>107571</v>
      </c>
    </row>
    <row r="73" spans="1:13" s="28" customFormat="1" ht="15.75" customHeight="1" x14ac:dyDescent="0.15">
      <c r="A73" s="31" t="s">
        <v>158</v>
      </c>
      <c r="B73" s="80" t="s">
        <v>382</v>
      </c>
      <c r="C73" s="37">
        <v>32</v>
      </c>
      <c r="D73" s="32">
        <v>16</v>
      </c>
      <c r="E73" s="32">
        <v>9</v>
      </c>
      <c r="F73" s="32">
        <v>3</v>
      </c>
      <c r="G73" s="32">
        <v>4</v>
      </c>
      <c r="H73" s="32" t="s">
        <v>1</v>
      </c>
      <c r="I73" s="32" t="s">
        <v>1</v>
      </c>
      <c r="J73" s="32" t="s">
        <v>1</v>
      </c>
      <c r="K73" s="79" t="s">
        <v>1</v>
      </c>
      <c r="L73" s="102">
        <v>126</v>
      </c>
      <c r="M73" s="99">
        <v>11115</v>
      </c>
    </row>
    <row r="74" spans="1:13" s="28" customFormat="1" ht="15.75" customHeight="1" x14ac:dyDescent="0.15">
      <c r="A74" s="31" t="s">
        <v>159</v>
      </c>
      <c r="B74" s="80" t="s">
        <v>383</v>
      </c>
      <c r="C74" s="37">
        <v>34</v>
      </c>
      <c r="D74" s="32">
        <v>10</v>
      </c>
      <c r="E74" s="32">
        <v>3</v>
      </c>
      <c r="F74" s="32">
        <v>10</v>
      </c>
      <c r="G74" s="32">
        <v>10</v>
      </c>
      <c r="H74" s="32">
        <v>1</v>
      </c>
      <c r="I74" s="32" t="s">
        <v>1</v>
      </c>
      <c r="J74" s="32" t="s">
        <v>1</v>
      </c>
      <c r="K74" s="79" t="s">
        <v>1</v>
      </c>
      <c r="L74" s="102">
        <v>255</v>
      </c>
      <c r="M74" s="99">
        <v>20298</v>
      </c>
    </row>
    <row r="75" spans="1:13" s="28" customFormat="1" ht="15.75" customHeight="1" x14ac:dyDescent="0.15">
      <c r="A75" s="31" t="s">
        <v>160</v>
      </c>
      <c r="B75" s="80" t="s">
        <v>384</v>
      </c>
      <c r="C75" s="37">
        <v>3</v>
      </c>
      <c r="D75" s="32">
        <v>2</v>
      </c>
      <c r="E75" s="32" t="s">
        <v>1</v>
      </c>
      <c r="F75" s="32" t="s">
        <v>1</v>
      </c>
      <c r="G75" s="32">
        <v>1</v>
      </c>
      <c r="H75" s="32" t="s">
        <v>1</v>
      </c>
      <c r="I75" s="32" t="s">
        <v>1</v>
      </c>
      <c r="J75" s="32" t="s">
        <v>1</v>
      </c>
      <c r="K75" s="79" t="s">
        <v>1</v>
      </c>
      <c r="L75" s="102">
        <v>17</v>
      </c>
      <c r="M75" s="99">
        <v>1507</v>
      </c>
    </row>
    <row r="76" spans="1:13" s="28" customFormat="1" ht="15.75" customHeight="1" x14ac:dyDescent="0.15">
      <c r="A76" s="31" t="s">
        <v>161</v>
      </c>
      <c r="B76" s="80" t="s">
        <v>385</v>
      </c>
      <c r="C76" s="37">
        <v>46</v>
      </c>
      <c r="D76" s="32">
        <v>7</v>
      </c>
      <c r="E76" s="32">
        <v>7</v>
      </c>
      <c r="F76" s="32">
        <v>16</v>
      </c>
      <c r="G76" s="32">
        <v>6</v>
      </c>
      <c r="H76" s="32">
        <v>4</v>
      </c>
      <c r="I76" s="32">
        <v>5</v>
      </c>
      <c r="J76" s="32">
        <v>1</v>
      </c>
      <c r="K76" s="79" t="s">
        <v>1</v>
      </c>
      <c r="L76" s="102">
        <v>571</v>
      </c>
      <c r="M76" s="99">
        <v>17440</v>
      </c>
    </row>
    <row r="77" spans="1:13" s="28" customFormat="1" ht="15.75" customHeight="1" x14ac:dyDescent="0.15">
      <c r="A77" s="31" t="s">
        <v>162</v>
      </c>
      <c r="B77" s="80" t="s">
        <v>386</v>
      </c>
      <c r="C77" s="37">
        <v>146</v>
      </c>
      <c r="D77" s="32">
        <v>37</v>
      </c>
      <c r="E77" s="32">
        <v>44</v>
      </c>
      <c r="F77" s="32">
        <v>46</v>
      </c>
      <c r="G77" s="32">
        <v>16</v>
      </c>
      <c r="H77" s="32" t="s">
        <v>1</v>
      </c>
      <c r="I77" s="32">
        <v>1</v>
      </c>
      <c r="J77" s="32">
        <v>2</v>
      </c>
      <c r="K77" s="79" t="s">
        <v>1</v>
      </c>
      <c r="L77" s="102">
        <v>873</v>
      </c>
      <c r="M77" s="99">
        <v>57212</v>
      </c>
    </row>
    <row r="78" spans="1:13" s="28" customFormat="1" ht="15.75" customHeight="1" x14ac:dyDescent="0.15">
      <c r="A78" s="31" t="s">
        <v>67</v>
      </c>
      <c r="B78" s="80" t="s">
        <v>294</v>
      </c>
      <c r="C78" s="37">
        <v>194</v>
      </c>
      <c r="D78" s="32">
        <v>31</v>
      </c>
      <c r="E78" s="32">
        <v>36</v>
      </c>
      <c r="F78" s="32">
        <v>81</v>
      </c>
      <c r="G78" s="32">
        <v>30</v>
      </c>
      <c r="H78" s="32">
        <v>7</v>
      </c>
      <c r="I78" s="32">
        <v>7</v>
      </c>
      <c r="J78" s="32">
        <v>2</v>
      </c>
      <c r="K78" s="79" t="s">
        <v>1</v>
      </c>
      <c r="L78" s="102">
        <v>1653</v>
      </c>
      <c r="M78" s="99">
        <v>79698</v>
      </c>
    </row>
    <row r="79" spans="1:13" s="28" customFormat="1" ht="15.75" customHeight="1" x14ac:dyDescent="0.15">
      <c r="A79" s="31" t="s">
        <v>163</v>
      </c>
      <c r="B79" s="80" t="s">
        <v>387</v>
      </c>
      <c r="C79" s="37">
        <v>45</v>
      </c>
      <c r="D79" s="32">
        <v>8</v>
      </c>
      <c r="E79" s="32">
        <v>6</v>
      </c>
      <c r="F79" s="32">
        <v>8</v>
      </c>
      <c r="G79" s="32">
        <v>8</v>
      </c>
      <c r="H79" s="32">
        <v>6</v>
      </c>
      <c r="I79" s="32">
        <v>7</v>
      </c>
      <c r="J79" s="32">
        <v>2</v>
      </c>
      <c r="K79" s="79" t="s">
        <v>1</v>
      </c>
      <c r="L79" s="102">
        <v>731</v>
      </c>
      <c r="M79" s="99">
        <v>40424</v>
      </c>
    </row>
    <row r="80" spans="1:13" s="28" customFormat="1" ht="15.75" customHeight="1" x14ac:dyDescent="0.15">
      <c r="A80" s="31" t="s">
        <v>164</v>
      </c>
      <c r="B80" s="80" t="s">
        <v>388</v>
      </c>
      <c r="C80" s="37">
        <v>128</v>
      </c>
      <c r="D80" s="32">
        <v>17</v>
      </c>
      <c r="E80" s="32">
        <v>30</v>
      </c>
      <c r="F80" s="32">
        <v>61</v>
      </c>
      <c r="G80" s="32">
        <v>19</v>
      </c>
      <c r="H80" s="32">
        <v>1</v>
      </c>
      <c r="I80" s="32" t="s">
        <v>1</v>
      </c>
      <c r="J80" s="32" t="s">
        <v>1</v>
      </c>
      <c r="K80" s="79" t="s">
        <v>1</v>
      </c>
      <c r="L80" s="102">
        <v>797</v>
      </c>
      <c r="M80" s="99">
        <v>37375</v>
      </c>
    </row>
    <row r="81" spans="1:13" s="28" customFormat="1" ht="15.75" customHeight="1" x14ac:dyDescent="0.15">
      <c r="A81" s="31" t="s">
        <v>165</v>
      </c>
      <c r="B81" s="80" t="s">
        <v>389</v>
      </c>
      <c r="C81" s="37">
        <v>21</v>
      </c>
      <c r="D81" s="32">
        <v>6</v>
      </c>
      <c r="E81" s="32" t="s">
        <v>1</v>
      </c>
      <c r="F81" s="32">
        <v>12</v>
      </c>
      <c r="G81" s="32">
        <v>3</v>
      </c>
      <c r="H81" s="32" t="s">
        <v>1</v>
      </c>
      <c r="I81" s="32" t="s">
        <v>1</v>
      </c>
      <c r="J81" s="32" t="s">
        <v>1</v>
      </c>
      <c r="K81" s="79" t="s">
        <v>1</v>
      </c>
      <c r="L81" s="102">
        <v>125</v>
      </c>
      <c r="M81" s="99">
        <v>1900</v>
      </c>
    </row>
    <row r="82" spans="1:13" s="28" customFormat="1" ht="15.75" customHeight="1" x14ac:dyDescent="0.15">
      <c r="A82" s="31" t="s">
        <v>104</v>
      </c>
      <c r="B82" s="80" t="s">
        <v>295</v>
      </c>
      <c r="C82" s="37">
        <v>167</v>
      </c>
      <c r="D82" s="32">
        <v>40</v>
      </c>
      <c r="E82" s="32">
        <v>51</v>
      </c>
      <c r="F82" s="32">
        <v>42</v>
      </c>
      <c r="G82" s="32">
        <v>25</v>
      </c>
      <c r="H82" s="32">
        <v>5</v>
      </c>
      <c r="I82" s="32">
        <v>2</v>
      </c>
      <c r="J82" s="32">
        <v>2</v>
      </c>
      <c r="K82" s="79" t="s">
        <v>1</v>
      </c>
      <c r="L82" s="102">
        <v>1131</v>
      </c>
      <c r="M82" s="99">
        <v>83042</v>
      </c>
    </row>
    <row r="83" spans="1:13" s="28" customFormat="1" ht="15.75" customHeight="1" x14ac:dyDescent="0.15">
      <c r="A83" s="31" t="s">
        <v>166</v>
      </c>
      <c r="B83" s="80" t="s">
        <v>390</v>
      </c>
      <c r="C83" s="37">
        <v>47</v>
      </c>
      <c r="D83" s="32">
        <v>13</v>
      </c>
      <c r="E83" s="32">
        <v>12</v>
      </c>
      <c r="F83" s="32">
        <v>17</v>
      </c>
      <c r="G83" s="32">
        <v>3</v>
      </c>
      <c r="H83" s="32">
        <v>1</v>
      </c>
      <c r="I83" s="32">
        <v>1</v>
      </c>
      <c r="J83" s="32" t="s">
        <v>1</v>
      </c>
      <c r="K83" s="79" t="s">
        <v>1</v>
      </c>
      <c r="L83" s="102">
        <v>266</v>
      </c>
      <c r="M83" s="99">
        <v>23013</v>
      </c>
    </row>
    <row r="84" spans="1:13" s="28" customFormat="1" ht="15.75" customHeight="1" x14ac:dyDescent="0.15">
      <c r="A84" s="31" t="s">
        <v>167</v>
      </c>
      <c r="B84" s="80" t="s">
        <v>391</v>
      </c>
      <c r="C84" s="37">
        <v>120</v>
      </c>
      <c r="D84" s="32">
        <v>27</v>
      </c>
      <c r="E84" s="32">
        <v>39</v>
      </c>
      <c r="F84" s="32">
        <v>25</v>
      </c>
      <c r="G84" s="32">
        <v>22</v>
      </c>
      <c r="H84" s="32">
        <v>4</v>
      </c>
      <c r="I84" s="32">
        <v>1</v>
      </c>
      <c r="J84" s="32">
        <v>2</v>
      </c>
      <c r="K84" s="79" t="s">
        <v>1</v>
      </c>
      <c r="L84" s="102">
        <v>865</v>
      </c>
      <c r="M84" s="99">
        <v>60029</v>
      </c>
    </row>
    <row r="85" spans="1:13" s="28" customFormat="1" ht="15.75" customHeight="1" x14ac:dyDescent="0.15">
      <c r="A85" s="31" t="s">
        <v>68</v>
      </c>
      <c r="B85" s="80" t="s">
        <v>296</v>
      </c>
      <c r="C85" s="37">
        <v>112</v>
      </c>
      <c r="D85" s="32">
        <v>24</v>
      </c>
      <c r="E85" s="32">
        <v>36</v>
      </c>
      <c r="F85" s="32">
        <v>26</v>
      </c>
      <c r="G85" s="32">
        <v>22</v>
      </c>
      <c r="H85" s="32">
        <v>1</v>
      </c>
      <c r="I85" s="32">
        <v>1</v>
      </c>
      <c r="J85" s="32">
        <v>2</v>
      </c>
      <c r="K85" s="79" t="s">
        <v>1</v>
      </c>
      <c r="L85" s="102">
        <v>847</v>
      </c>
      <c r="M85" s="99">
        <v>55998</v>
      </c>
    </row>
    <row r="86" spans="1:13" s="28" customFormat="1" ht="15.75" customHeight="1" x14ac:dyDescent="0.15">
      <c r="A86" s="31" t="s">
        <v>168</v>
      </c>
      <c r="B86" s="80" t="s">
        <v>392</v>
      </c>
      <c r="C86" s="37">
        <v>13</v>
      </c>
      <c r="D86" s="32">
        <v>4</v>
      </c>
      <c r="E86" s="32">
        <v>5</v>
      </c>
      <c r="F86" s="32">
        <v>2</v>
      </c>
      <c r="G86" s="32">
        <v>2</v>
      </c>
      <c r="H86" s="32" t="s">
        <v>1</v>
      </c>
      <c r="I86" s="32" t="s">
        <v>1</v>
      </c>
      <c r="J86" s="32" t="s">
        <v>1</v>
      </c>
      <c r="K86" s="79" t="s">
        <v>1</v>
      </c>
      <c r="L86" s="102">
        <v>72</v>
      </c>
      <c r="M86" s="99">
        <v>4586</v>
      </c>
    </row>
    <row r="87" spans="1:13" s="28" customFormat="1" ht="15.75" customHeight="1" x14ac:dyDescent="0.15">
      <c r="A87" s="31" t="s">
        <v>169</v>
      </c>
      <c r="B87" s="80" t="s">
        <v>393</v>
      </c>
      <c r="C87" s="37">
        <v>33</v>
      </c>
      <c r="D87" s="32">
        <v>8</v>
      </c>
      <c r="E87" s="32">
        <v>13</v>
      </c>
      <c r="F87" s="32">
        <v>5</v>
      </c>
      <c r="G87" s="32">
        <v>5</v>
      </c>
      <c r="H87" s="32" t="s">
        <v>1</v>
      </c>
      <c r="I87" s="32">
        <v>1</v>
      </c>
      <c r="J87" s="32">
        <v>1</v>
      </c>
      <c r="K87" s="79" t="s">
        <v>1</v>
      </c>
      <c r="L87" s="102">
        <v>288</v>
      </c>
      <c r="M87" s="99">
        <v>7323</v>
      </c>
    </row>
    <row r="88" spans="1:13" s="28" customFormat="1" ht="15.75" customHeight="1" x14ac:dyDescent="0.15">
      <c r="A88" s="31" t="s">
        <v>170</v>
      </c>
      <c r="B88" s="80" t="s">
        <v>394</v>
      </c>
      <c r="C88" s="37">
        <v>66</v>
      </c>
      <c r="D88" s="32">
        <v>12</v>
      </c>
      <c r="E88" s="32">
        <v>18</v>
      </c>
      <c r="F88" s="32">
        <v>19</v>
      </c>
      <c r="G88" s="32">
        <v>15</v>
      </c>
      <c r="H88" s="32">
        <v>1</v>
      </c>
      <c r="I88" s="32" t="s">
        <v>1</v>
      </c>
      <c r="J88" s="32">
        <v>1</v>
      </c>
      <c r="K88" s="79" t="s">
        <v>1</v>
      </c>
      <c r="L88" s="102">
        <v>487</v>
      </c>
      <c r="M88" s="99">
        <v>44090</v>
      </c>
    </row>
    <row r="89" spans="1:13" s="28" customFormat="1" ht="15.75" customHeight="1" x14ac:dyDescent="0.15">
      <c r="A89" s="31" t="s">
        <v>171</v>
      </c>
      <c r="B89" s="80" t="s">
        <v>39</v>
      </c>
      <c r="C89" s="37">
        <v>567</v>
      </c>
      <c r="D89" s="32">
        <v>168</v>
      </c>
      <c r="E89" s="32">
        <v>138</v>
      </c>
      <c r="F89" s="32">
        <v>128</v>
      </c>
      <c r="G89" s="32">
        <v>90</v>
      </c>
      <c r="H89" s="32">
        <v>27</v>
      </c>
      <c r="I89" s="32">
        <v>11</v>
      </c>
      <c r="J89" s="32">
        <v>4</v>
      </c>
      <c r="K89" s="79">
        <v>1</v>
      </c>
      <c r="L89" s="102">
        <v>4168</v>
      </c>
      <c r="M89" s="99">
        <v>303848</v>
      </c>
    </row>
    <row r="90" spans="1:13" s="28" customFormat="1" ht="15.75" customHeight="1" x14ac:dyDescent="0.15">
      <c r="A90" s="31" t="s">
        <v>69</v>
      </c>
      <c r="B90" s="80" t="s">
        <v>297</v>
      </c>
      <c r="C90" s="37">
        <v>86</v>
      </c>
      <c r="D90" s="32">
        <v>22</v>
      </c>
      <c r="E90" s="32">
        <v>23</v>
      </c>
      <c r="F90" s="32">
        <v>22</v>
      </c>
      <c r="G90" s="32">
        <v>17</v>
      </c>
      <c r="H90" s="32">
        <v>2</v>
      </c>
      <c r="I90" s="32" t="s">
        <v>1</v>
      </c>
      <c r="J90" s="32" t="s">
        <v>1</v>
      </c>
      <c r="K90" s="79" t="s">
        <v>1</v>
      </c>
      <c r="L90" s="102">
        <v>511</v>
      </c>
      <c r="M90" s="99">
        <v>19406</v>
      </c>
    </row>
    <row r="91" spans="1:13" s="28" customFormat="1" ht="15.75" customHeight="1" x14ac:dyDescent="0.15">
      <c r="A91" s="31" t="s">
        <v>172</v>
      </c>
      <c r="B91" s="80" t="s">
        <v>395</v>
      </c>
      <c r="C91" s="37">
        <v>42</v>
      </c>
      <c r="D91" s="32">
        <v>10</v>
      </c>
      <c r="E91" s="32">
        <v>11</v>
      </c>
      <c r="F91" s="32">
        <v>12</v>
      </c>
      <c r="G91" s="32">
        <v>7</v>
      </c>
      <c r="H91" s="32">
        <v>2</v>
      </c>
      <c r="I91" s="32" t="s">
        <v>1</v>
      </c>
      <c r="J91" s="32" t="s">
        <v>1</v>
      </c>
      <c r="K91" s="79" t="s">
        <v>1</v>
      </c>
      <c r="L91" s="102">
        <v>254</v>
      </c>
      <c r="M91" s="99">
        <v>10971</v>
      </c>
    </row>
    <row r="92" spans="1:13" s="28" customFormat="1" ht="15.75" customHeight="1" x14ac:dyDescent="0.15">
      <c r="A92" s="31" t="s">
        <v>173</v>
      </c>
      <c r="B92" s="80" t="s">
        <v>396</v>
      </c>
      <c r="C92" s="37">
        <v>17</v>
      </c>
      <c r="D92" s="32">
        <v>5</v>
      </c>
      <c r="E92" s="32">
        <v>6</v>
      </c>
      <c r="F92" s="32">
        <v>3</v>
      </c>
      <c r="G92" s="32">
        <v>3</v>
      </c>
      <c r="H92" s="32" t="s">
        <v>1</v>
      </c>
      <c r="I92" s="32" t="s">
        <v>1</v>
      </c>
      <c r="J92" s="32" t="s">
        <v>1</v>
      </c>
      <c r="K92" s="79" t="s">
        <v>1</v>
      </c>
      <c r="L92" s="102">
        <v>92</v>
      </c>
      <c r="M92" s="99">
        <v>2829</v>
      </c>
    </row>
    <row r="93" spans="1:13" s="28" customFormat="1" ht="15.75" customHeight="1" x14ac:dyDescent="0.15">
      <c r="A93" s="31" t="s">
        <v>174</v>
      </c>
      <c r="B93" s="80" t="s">
        <v>397</v>
      </c>
      <c r="C93" s="37">
        <v>7</v>
      </c>
      <c r="D93" s="32">
        <v>5</v>
      </c>
      <c r="E93" s="32" t="s">
        <v>1</v>
      </c>
      <c r="F93" s="32">
        <v>1</v>
      </c>
      <c r="G93" s="32">
        <v>1</v>
      </c>
      <c r="H93" s="32" t="s">
        <v>1</v>
      </c>
      <c r="I93" s="32" t="s">
        <v>1</v>
      </c>
      <c r="J93" s="32" t="s">
        <v>1</v>
      </c>
      <c r="K93" s="79" t="s">
        <v>1</v>
      </c>
      <c r="L93" s="102">
        <v>28</v>
      </c>
      <c r="M93" s="99">
        <v>439</v>
      </c>
    </row>
    <row r="94" spans="1:13" s="28" customFormat="1" ht="15.75" customHeight="1" x14ac:dyDescent="0.15">
      <c r="A94" s="31" t="s">
        <v>175</v>
      </c>
      <c r="B94" s="80" t="s">
        <v>398</v>
      </c>
      <c r="C94" s="37">
        <v>10</v>
      </c>
      <c r="D94" s="32">
        <v>1</v>
      </c>
      <c r="E94" s="32">
        <v>3</v>
      </c>
      <c r="F94" s="32">
        <v>4</v>
      </c>
      <c r="G94" s="32">
        <v>2</v>
      </c>
      <c r="H94" s="32" t="s">
        <v>1</v>
      </c>
      <c r="I94" s="32" t="s">
        <v>1</v>
      </c>
      <c r="J94" s="32" t="s">
        <v>1</v>
      </c>
      <c r="K94" s="79" t="s">
        <v>1</v>
      </c>
      <c r="L94" s="102">
        <v>59</v>
      </c>
      <c r="M94" s="99">
        <v>2284</v>
      </c>
    </row>
    <row r="95" spans="1:13" s="28" customFormat="1" ht="15.75" customHeight="1" x14ac:dyDescent="0.15">
      <c r="A95" s="31" t="s">
        <v>176</v>
      </c>
      <c r="B95" s="80" t="s">
        <v>399</v>
      </c>
      <c r="C95" s="37">
        <v>3</v>
      </c>
      <c r="D95" s="32" t="s">
        <v>1</v>
      </c>
      <c r="E95" s="32">
        <v>1</v>
      </c>
      <c r="F95" s="32" t="s">
        <v>1</v>
      </c>
      <c r="G95" s="32">
        <v>2</v>
      </c>
      <c r="H95" s="32" t="s">
        <v>1</v>
      </c>
      <c r="I95" s="32" t="s">
        <v>1</v>
      </c>
      <c r="J95" s="32" t="s">
        <v>1</v>
      </c>
      <c r="K95" s="79" t="s">
        <v>1</v>
      </c>
      <c r="L95" s="102">
        <v>28</v>
      </c>
      <c r="M95" s="99">
        <v>1017</v>
      </c>
    </row>
    <row r="96" spans="1:13" s="28" customFormat="1" ht="15.75" customHeight="1" x14ac:dyDescent="0.15">
      <c r="A96" s="31" t="s">
        <v>177</v>
      </c>
      <c r="B96" s="80" t="s">
        <v>400</v>
      </c>
      <c r="C96" s="37">
        <v>7</v>
      </c>
      <c r="D96" s="32">
        <v>1</v>
      </c>
      <c r="E96" s="32">
        <v>2</v>
      </c>
      <c r="F96" s="32">
        <v>2</v>
      </c>
      <c r="G96" s="32">
        <v>2</v>
      </c>
      <c r="H96" s="32" t="s">
        <v>1</v>
      </c>
      <c r="I96" s="32" t="s">
        <v>1</v>
      </c>
      <c r="J96" s="32" t="s">
        <v>1</v>
      </c>
      <c r="K96" s="79" t="s">
        <v>1</v>
      </c>
      <c r="L96" s="102">
        <v>50</v>
      </c>
      <c r="M96" s="99">
        <v>1866</v>
      </c>
    </row>
    <row r="97" spans="1:13" s="28" customFormat="1" ht="15.75" customHeight="1" x14ac:dyDescent="0.15">
      <c r="A97" s="31" t="s">
        <v>105</v>
      </c>
      <c r="B97" s="80" t="s">
        <v>298</v>
      </c>
      <c r="C97" s="37">
        <v>183</v>
      </c>
      <c r="D97" s="32">
        <v>46</v>
      </c>
      <c r="E97" s="32">
        <v>37</v>
      </c>
      <c r="F97" s="32">
        <v>33</v>
      </c>
      <c r="G97" s="32">
        <v>40</v>
      </c>
      <c r="H97" s="32">
        <v>15</v>
      </c>
      <c r="I97" s="32">
        <v>8</v>
      </c>
      <c r="J97" s="32">
        <v>3</v>
      </c>
      <c r="K97" s="79">
        <v>1</v>
      </c>
      <c r="L97" s="103">
        <v>1889</v>
      </c>
      <c r="M97" s="99">
        <v>207091</v>
      </c>
    </row>
    <row r="98" spans="1:13" s="28" customFormat="1" ht="15.75" customHeight="1" x14ac:dyDescent="0.15">
      <c r="A98" s="31" t="s">
        <v>178</v>
      </c>
      <c r="B98" s="80" t="s">
        <v>401</v>
      </c>
      <c r="C98" s="37">
        <v>74</v>
      </c>
      <c r="D98" s="32">
        <v>5</v>
      </c>
      <c r="E98" s="32">
        <v>7</v>
      </c>
      <c r="F98" s="32">
        <v>18</v>
      </c>
      <c r="G98" s="32">
        <v>26</v>
      </c>
      <c r="H98" s="32">
        <v>12</v>
      </c>
      <c r="I98" s="32">
        <v>6</v>
      </c>
      <c r="J98" s="32" t="s">
        <v>1</v>
      </c>
      <c r="K98" s="79" t="s">
        <v>1</v>
      </c>
      <c r="L98" s="102">
        <v>1006</v>
      </c>
      <c r="M98" s="99">
        <v>161503</v>
      </c>
    </row>
    <row r="99" spans="1:13" s="28" customFormat="1" ht="15.75" customHeight="1" x14ac:dyDescent="0.15">
      <c r="A99" s="31" t="s">
        <v>179</v>
      </c>
      <c r="B99" s="80" t="s">
        <v>402</v>
      </c>
      <c r="C99" s="37">
        <v>29</v>
      </c>
      <c r="D99" s="32">
        <v>10</v>
      </c>
      <c r="E99" s="32">
        <v>9</v>
      </c>
      <c r="F99" s="32">
        <v>5</v>
      </c>
      <c r="G99" s="32">
        <v>4</v>
      </c>
      <c r="H99" s="32">
        <v>1</v>
      </c>
      <c r="I99" s="32" t="s">
        <v>1</v>
      </c>
      <c r="J99" s="32" t="s">
        <v>1</v>
      </c>
      <c r="K99" s="79" t="s">
        <v>1</v>
      </c>
      <c r="L99" s="102">
        <v>155</v>
      </c>
      <c r="M99" s="99">
        <v>9331</v>
      </c>
    </row>
    <row r="100" spans="1:13" s="28" customFormat="1" ht="15.75" customHeight="1" x14ac:dyDescent="0.15">
      <c r="A100" s="31" t="s">
        <v>180</v>
      </c>
      <c r="B100" s="80" t="s">
        <v>403</v>
      </c>
      <c r="C100" s="37">
        <v>66</v>
      </c>
      <c r="D100" s="32">
        <v>29</v>
      </c>
      <c r="E100" s="32">
        <v>15</v>
      </c>
      <c r="F100" s="32">
        <v>9</v>
      </c>
      <c r="G100" s="32">
        <v>7</v>
      </c>
      <c r="H100" s="32">
        <v>1</v>
      </c>
      <c r="I100" s="32">
        <v>1</v>
      </c>
      <c r="J100" s="32">
        <v>3</v>
      </c>
      <c r="K100" s="79">
        <v>1</v>
      </c>
      <c r="L100" s="102">
        <v>587</v>
      </c>
      <c r="M100" s="99">
        <v>27421</v>
      </c>
    </row>
    <row r="101" spans="1:13" s="28" customFormat="1" ht="15.75" customHeight="1" x14ac:dyDescent="0.15">
      <c r="A101" s="31" t="s">
        <v>181</v>
      </c>
      <c r="B101" s="80" t="s">
        <v>404</v>
      </c>
      <c r="C101" s="37">
        <v>14</v>
      </c>
      <c r="D101" s="32">
        <v>2</v>
      </c>
      <c r="E101" s="32">
        <v>6</v>
      </c>
      <c r="F101" s="32">
        <v>1</v>
      </c>
      <c r="G101" s="32">
        <v>3</v>
      </c>
      <c r="H101" s="32">
        <v>1</v>
      </c>
      <c r="I101" s="32">
        <v>1</v>
      </c>
      <c r="J101" s="32" t="s">
        <v>1</v>
      </c>
      <c r="K101" s="79" t="s">
        <v>1</v>
      </c>
      <c r="L101" s="102">
        <v>141</v>
      </c>
      <c r="M101" s="99">
        <v>8837</v>
      </c>
    </row>
    <row r="102" spans="1:13" s="28" customFormat="1" ht="15.75" customHeight="1" x14ac:dyDescent="0.15">
      <c r="A102" s="31" t="s">
        <v>106</v>
      </c>
      <c r="B102" s="80" t="s">
        <v>299</v>
      </c>
      <c r="C102" s="37">
        <v>49</v>
      </c>
      <c r="D102" s="32">
        <v>23</v>
      </c>
      <c r="E102" s="32">
        <v>14</v>
      </c>
      <c r="F102" s="32">
        <v>9</v>
      </c>
      <c r="G102" s="32">
        <v>3</v>
      </c>
      <c r="H102" s="32" t="s">
        <v>1</v>
      </c>
      <c r="I102" s="32" t="s">
        <v>1</v>
      </c>
      <c r="J102" s="32" t="s">
        <v>1</v>
      </c>
      <c r="K102" s="79" t="s">
        <v>1</v>
      </c>
      <c r="L102" s="102">
        <v>186</v>
      </c>
      <c r="M102" s="99">
        <v>10250</v>
      </c>
    </row>
    <row r="103" spans="1:13" s="28" customFormat="1" ht="15.75" customHeight="1" x14ac:dyDescent="0.15">
      <c r="A103" s="31" t="s">
        <v>182</v>
      </c>
      <c r="B103" s="80" t="s">
        <v>405</v>
      </c>
      <c r="C103" s="37">
        <v>7</v>
      </c>
      <c r="D103" s="32">
        <v>3</v>
      </c>
      <c r="E103" s="32">
        <v>1</v>
      </c>
      <c r="F103" s="32" t="s">
        <v>1</v>
      </c>
      <c r="G103" s="32">
        <v>3</v>
      </c>
      <c r="H103" s="32" t="s">
        <v>1</v>
      </c>
      <c r="I103" s="32" t="s">
        <v>1</v>
      </c>
      <c r="J103" s="32" t="s">
        <v>1</v>
      </c>
      <c r="K103" s="79" t="s">
        <v>1</v>
      </c>
      <c r="L103" s="102">
        <v>48</v>
      </c>
      <c r="M103" s="99">
        <v>1426</v>
      </c>
    </row>
    <row r="104" spans="1:13" s="28" customFormat="1" ht="15.75" customHeight="1" x14ac:dyDescent="0.15">
      <c r="A104" s="31" t="s">
        <v>183</v>
      </c>
      <c r="B104" s="80" t="s">
        <v>406</v>
      </c>
      <c r="C104" s="37">
        <v>42</v>
      </c>
      <c r="D104" s="32">
        <v>20</v>
      </c>
      <c r="E104" s="32">
        <v>13</v>
      </c>
      <c r="F104" s="32">
        <v>9</v>
      </c>
      <c r="G104" s="32" t="s">
        <v>1</v>
      </c>
      <c r="H104" s="32" t="s">
        <v>1</v>
      </c>
      <c r="I104" s="32" t="s">
        <v>1</v>
      </c>
      <c r="J104" s="32" t="s">
        <v>1</v>
      </c>
      <c r="K104" s="79" t="s">
        <v>1</v>
      </c>
      <c r="L104" s="102">
        <v>138</v>
      </c>
      <c r="M104" s="99">
        <v>8824</v>
      </c>
    </row>
    <row r="105" spans="1:13" s="28" customFormat="1" ht="15.75" customHeight="1" x14ac:dyDescent="0.15">
      <c r="A105" s="31" t="s">
        <v>70</v>
      </c>
      <c r="B105" s="80" t="s">
        <v>40</v>
      </c>
      <c r="C105" s="37">
        <v>249</v>
      </c>
      <c r="D105" s="32">
        <v>77</v>
      </c>
      <c r="E105" s="32">
        <v>64</v>
      </c>
      <c r="F105" s="32">
        <v>64</v>
      </c>
      <c r="G105" s="32">
        <v>30</v>
      </c>
      <c r="H105" s="32">
        <v>10</v>
      </c>
      <c r="I105" s="32">
        <v>3</v>
      </c>
      <c r="J105" s="32">
        <v>1</v>
      </c>
      <c r="K105" s="79" t="s">
        <v>1</v>
      </c>
      <c r="L105" s="102">
        <v>1582</v>
      </c>
      <c r="M105" s="99">
        <v>67101</v>
      </c>
    </row>
    <row r="106" spans="1:13" s="28" customFormat="1" ht="15.75" customHeight="1" x14ac:dyDescent="0.15">
      <c r="A106" s="31" t="s">
        <v>184</v>
      </c>
      <c r="B106" s="80" t="s">
        <v>407</v>
      </c>
      <c r="C106" s="37">
        <v>22</v>
      </c>
      <c r="D106" s="32">
        <v>8</v>
      </c>
      <c r="E106" s="32">
        <v>4</v>
      </c>
      <c r="F106" s="32">
        <v>7</v>
      </c>
      <c r="G106" s="32">
        <v>2</v>
      </c>
      <c r="H106" s="32">
        <v>1</v>
      </c>
      <c r="I106" s="32" t="s">
        <v>1</v>
      </c>
      <c r="J106" s="32" t="s">
        <v>1</v>
      </c>
      <c r="K106" s="79" t="s">
        <v>1</v>
      </c>
      <c r="L106" s="102">
        <v>121</v>
      </c>
      <c r="M106" s="99">
        <v>8110</v>
      </c>
    </row>
    <row r="107" spans="1:13" s="28" customFormat="1" ht="15.75" customHeight="1" x14ac:dyDescent="0.15">
      <c r="A107" s="31" t="s">
        <v>185</v>
      </c>
      <c r="B107" s="80" t="s">
        <v>408</v>
      </c>
      <c r="C107" s="37">
        <v>29</v>
      </c>
      <c r="D107" s="32">
        <v>10</v>
      </c>
      <c r="E107" s="32">
        <v>10</v>
      </c>
      <c r="F107" s="32">
        <v>3</v>
      </c>
      <c r="G107" s="32">
        <v>4</v>
      </c>
      <c r="H107" s="32">
        <v>2</v>
      </c>
      <c r="I107" s="32" t="s">
        <v>1</v>
      </c>
      <c r="J107" s="32" t="s">
        <v>1</v>
      </c>
      <c r="K107" s="79" t="s">
        <v>1</v>
      </c>
      <c r="L107" s="102">
        <v>170</v>
      </c>
      <c r="M107" s="99">
        <v>16116</v>
      </c>
    </row>
    <row r="108" spans="1:13" s="28" customFormat="1" ht="15.75" customHeight="1" x14ac:dyDescent="0.15">
      <c r="A108" s="31" t="s">
        <v>186</v>
      </c>
      <c r="B108" s="80" t="s">
        <v>409</v>
      </c>
      <c r="C108" s="37">
        <v>3</v>
      </c>
      <c r="D108" s="32">
        <v>1</v>
      </c>
      <c r="E108" s="32">
        <v>1</v>
      </c>
      <c r="F108" s="32">
        <v>1</v>
      </c>
      <c r="G108" s="32" t="s">
        <v>1</v>
      </c>
      <c r="H108" s="32" t="s">
        <v>1</v>
      </c>
      <c r="I108" s="32" t="s">
        <v>1</v>
      </c>
      <c r="J108" s="32" t="s">
        <v>1</v>
      </c>
      <c r="K108" s="79" t="s">
        <v>1</v>
      </c>
      <c r="L108" s="102">
        <v>11</v>
      </c>
      <c r="M108" s="99">
        <v>610</v>
      </c>
    </row>
    <row r="109" spans="1:13" s="28" customFormat="1" ht="15.75" customHeight="1" x14ac:dyDescent="0.15">
      <c r="A109" s="31" t="s">
        <v>187</v>
      </c>
      <c r="B109" s="80" t="s">
        <v>410</v>
      </c>
      <c r="C109" s="37">
        <v>7</v>
      </c>
      <c r="D109" s="32">
        <v>3</v>
      </c>
      <c r="E109" s="32">
        <v>3</v>
      </c>
      <c r="F109" s="32" t="s">
        <v>1</v>
      </c>
      <c r="G109" s="32">
        <v>1</v>
      </c>
      <c r="H109" s="32" t="s">
        <v>1</v>
      </c>
      <c r="I109" s="32" t="s">
        <v>1</v>
      </c>
      <c r="J109" s="32" t="s">
        <v>1</v>
      </c>
      <c r="K109" s="79" t="s">
        <v>1</v>
      </c>
      <c r="L109" s="102">
        <v>24</v>
      </c>
      <c r="M109" s="99">
        <v>379</v>
      </c>
    </row>
    <row r="110" spans="1:13" s="28" customFormat="1" ht="15.75" customHeight="1" x14ac:dyDescent="0.15">
      <c r="A110" s="31" t="s">
        <v>188</v>
      </c>
      <c r="B110" s="80" t="s">
        <v>411</v>
      </c>
      <c r="C110" s="37">
        <v>3</v>
      </c>
      <c r="D110" s="32">
        <v>3</v>
      </c>
      <c r="E110" s="32" t="s">
        <v>1</v>
      </c>
      <c r="F110" s="32" t="s">
        <v>1</v>
      </c>
      <c r="G110" s="32" t="s">
        <v>1</v>
      </c>
      <c r="H110" s="32" t="s">
        <v>1</v>
      </c>
      <c r="I110" s="32" t="s">
        <v>1</v>
      </c>
      <c r="J110" s="32" t="s">
        <v>1</v>
      </c>
      <c r="K110" s="79" t="s">
        <v>1</v>
      </c>
      <c r="L110" s="102">
        <v>3</v>
      </c>
      <c r="M110" s="99">
        <v>34</v>
      </c>
    </row>
    <row r="111" spans="1:13" s="28" customFormat="1" ht="15.75" customHeight="1" x14ac:dyDescent="0.15">
      <c r="A111" s="31" t="s">
        <v>189</v>
      </c>
      <c r="B111" s="80" t="s">
        <v>412</v>
      </c>
      <c r="C111" s="37">
        <v>5</v>
      </c>
      <c r="D111" s="32">
        <v>2</v>
      </c>
      <c r="E111" s="32">
        <v>3</v>
      </c>
      <c r="F111" s="32" t="s">
        <v>1</v>
      </c>
      <c r="G111" s="32" t="s">
        <v>1</v>
      </c>
      <c r="H111" s="32" t="s">
        <v>1</v>
      </c>
      <c r="I111" s="32" t="s">
        <v>1</v>
      </c>
      <c r="J111" s="32" t="s">
        <v>1</v>
      </c>
      <c r="K111" s="79" t="s">
        <v>1</v>
      </c>
      <c r="L111" s="102">
        <v>14</v>
      </c>
      <c r="M111" s="99">
        <v>233</v>
      </c>
    </row>
    <row r="112" spans="1:13" s="28" customFormat="1" ht="15.75" customHeight="1" x14ac:dyDescent="0.15">
      <c r="A112" s="31" t="s">
        <v>190</v>
      </c>
      <c r="B112" s="80" t="s">
        <v>413</v>
      </c>
      <c r="C112" s="37">
        <v>6</v>
      </c>
      <c r="D112" s="32">
        <v>1</v>
      </c>
      <c r="E112" s="32">
        <v>3</v>
      </c>
      <c r="F112" s="32" t="s">
        <v>1</v>
      </c>
      <c r="G112" s="32">
        <v>1</v>
      </c>
      <c r="H112" s="32">
        <v>1</v>
      </c>
      <c r="I112" s="32" t="s">
        <v>1</v>
      </c>
      <c r="J112" s="32" t="s">
        <v>1</v>
      </c>
      <c r="K112" s="79" t="s">
        <v>1</v>
      </c>
      <c r="L112" s="102">
        <v>47</v>
      </c>
      <c r="M112" s="99">
        <v>2353</v>
      </c>
    </row>
    <row r="113" spans="1:13" s="28" customFormat="1" ht="15.75" customHeight="1" x14ac:dyDescent="0.15">
      <c r="A113" s="31" t="s">
        <v>191</v>
      </c>
      <c r="B113" s="80" t="s">
        <v>44</v>
      </c>
      <c r="C113" s="37">
        <v>3</v>
      </c>
      <c r="D113" s="32">
        <v>2</v>
      </c>
      <c r="E113" s="32">
        <v>1</v>
      </c>
      <c r="F113" s="32" t="s">
        <v>1</v>
      </c>
      <c r="G113" s="32" t="s">
        <v>1</v>
      </c>
      <c r="H113" s="32" t="s">
        <v>1</v>
      </c>
      <c r="I113" s="32" t="s">
        <v>1</v>
      </c>
      <c r="J113" s="32" t="s">
        <v>1</v>
      </c>
      <c r="K113" s="79" t="s">
        <v>1</v>
      </c>
      <c r="L113" s="102">
        <v>6</v>
      </c>
      <c r="M113" s="99" t="s">
        <v>329</v>
      </c>
    </row>
    <row r="114" spans="1:13" s="28" customFormat="1" ht="15.75" customHeight="1" x14ac:dyDescent="0.15">
      <c r="A114" s="31" t="s">
        <v>192</v>
      </c>
      <c r="B114" s="80" t="s">
        <v>414</v>
      </c>
      <c r="C114" s="37">
        <v>171</v>
      </c>
      <c r="D114" s="32">
        <v>47</v>
      </c>
      <c r="E114" s="32">
        <v>39</v>
      </c>
      <c r="F114" s="32">
        <v>53</v>
      </c>
      <c r="G114" s="32">
        <v>22</v>
      </c>
      <c r="H114" s="32">
        <v>6</v>
      </c>
      <c r="I114" s="32">
        <v>3</v>
      </c>
      <c r="J114" s="32">
        <v>1</v>
      </c>
      <c r="K114" s="79" t="s">
        <v>1</v>
      </c>
      <c r="L114" s="102">
        <v>1186</v>
      </c>
      <c r="M114" s="100" t="s">
        <v>329</v>
      </c>
    </row>
    <row r="115" spans="1:13" s="119" customFormat="1" ht="30" customHeight="1" x14ac:dyDescent="0.15">
      <c r="A115" s="148"/>
      <c r="B115" s="149" t="s">
        <v>522</v>
      </c>
      <c r="C115" s="143">
        <v>10552</v>
      </c>
      <c r="D115" s="144">
        <v>4552</v>
      </c>
      <c r="E115" s="144">
        <v>2223</v>
      </c>
      <c r="F115" s="144">
        <v>2054</v>
      </c>
      <c r="G115" s="144">
        <v>1136</v>
      </c>
      <c r="H115" s="144">
        <v>244</v>
      </c>
      <c r="I115" s="144">
        <v>170</v>
      </c>
      <c r="J115" s="144">
        <v>120</v>
      </c>
      <c r="K115" s="145">
        <v>53</v>
      </c>
      <c r="L115" s="146">
        <v>71428</v>
      </c>
      <c r="M115" s="150">
        <v>1430467</v>
      </c>
    </row>
    <row r="116" spans="1:13" s="28" customFormat="1" ht="30" customHeight="1" x14ac:dyDescent="0.15">
      <c r="A116" s="31" t="s">
        <v>200</v>
      </c>
      <c r="B116" s="80" t="s">
        <v>415</v>
      </c>
      <c r="C116" s="37">
        <v>36</v>
      </c>
      <c r="D116" s="32">
        <v>5</v>
      </c>
      <c r="E116" s="32">
        <v>7</v>
      </c>
      <c r="F116" s="32">
        <v>5</v>
      </c>
      <c r="G116" s="32" t="s">
        <v>1</v>
      </c>
      <c r="H116" s="32" t="s">
        <v>1</v>
      </c>
      <c r="I116" s="32" t="s">
        <v>1</v>
      </c>
      <c r="J116" s="32">
        <v>3</v>
      </c>
      <c r="K116" s="79">
        <v>16</v>
      </c>
      <c r="L116" s="103">
        <v>3091</v>
      </c>
      <c r="M116" s="99">
        <v>83504</v>
      </c>
    </row>
    <row r="117" spans="1:13" s="28" customFormat="1" ht="15.75" customHeight="1" x14ac:dyDescent="0.15">
      <c r="A117" s="31" t="s">
        <v>327</v>
      </c>
      <c r="B117" s="80" t="s">
        <v>45</v>
      </c>
      <c r="C117" s="37">
        <v>19</v>
      </c>
      <c r="D117" s="32" t="s">
        <v>1</v>
      </c>
      <c r="E117" s="32" t="s">
        <v>1</v>
      </c>
      <c r="F117" s="32" t="s">
        <v>1</v>
      </c>
      <c r="G117" s="32" t="s">
        <v>1</v>
      </c>
      <c r="H117" s="32" t="s">
        <v>1</v>
      </c>
      <c r="I117" s="32" t="s">
        <v>1</v>
      </c>
      <c r="J117" s="32">
        <v>3</v>
      </c>
      <c r="K117" s="79">
        <v>16</v>
      </c>
      <c r="L117" s="102">
        <v>3021</v>
      </c>
      <c r="M117" s="99">
        <v>82500</v>
      </c>
    </row>
    <row r="118" spans="1:13" s="28" customFormat="1" ht="15.75" customHeight="1" x14ac:dyDescent="0.15">
      <c r="A118" s="31" t="s">
        <v>328</v>
      </c>
      <c r="B118" s="80" t="s">
        <v>300</v>
      </c>
      <c r="C118" s="37">
        <v>17</v>
      </c>
      <c r="D118" s="32">
        <v>5</v>
      </c>
      <c r="E118" s="32">
        <v>7</v>
      </c>
      <c r="F118" s="32">
        <v>5</v>
      </c>
      <c r="G118" s="32" t="s">
        <v>1</v>
      </c>
      <c r="H118" s="32" t="s">
        <v>1</v>
      </c>
      <c r="I118" s="32" t="s">
        <v>1</v>
      </c>
      <c r="J118" s="32" t="s">
        <v>1</v>
      </c>
      <c r="K118" s="79" t="s">
        <v>1</v>
      </c>
      <c r="L118" s="102">
        <v>70</v>
      </c>
      <c r="M118" s="99">
        <v>1004</v>
      </c>
    </row>
    <row r="119" spans="1:13" s="28" customFormat="1" ht="15.75" customHeight="1" x14ac:dyDescent="0.15">
      <c r="A119" s="31" t="s">
        <v>201</v>
      </c>
      <c r="B119" s="80" t="s">
        <v>416</v>
      </c>
      <c r="C119" s="37">
        <v>1227</v>
      </c>
      <c r="D119" s="32">
        <v>599</v>
      </c>
      <c r="E119" s="32">
        <v>311</v>
      </c>
      <c r="F119" s="32">
        <v>236</v>
      </c>
      <c r="G119" s="32">
        <v>62</v>
      </c>
      <c r="H119" s="32">
        <v>13</v>
      </c>
      <c r="I119" s="32">
        <v>5</v>
      </c>
      <c r="J119" s="32">
        <v>1</v>
      </c>
      <c r="K119" s="79" t="s">
        <v>1</v>
      </c>
      <c r="L119" s="102">
        <v>4784</v>
      </c>
      <c r="M119" s="99">
        <v>70257</v>
      </c>
    </row>
    <row r="120" spans="1:13" s="28" customFormat="1" ht="15.75" customHeight="1" x14ac:dyDescent="0.15">
      <c r="A120" s="31" t="s">
        <v>71</v>
      </c>
      <c r="B120" s="80" t="s">
        <v>301</v>
      </c>
      <c r="C120" s="37">
        <v>149</v>
      </c>
      <c r="D120" s="32">
        <v>87</v>
      </c>
      <c r="E120" s="32">
        <v>36</v>
      </c>
      <c r="F120" s="32">
        <v>21</v>
      </c>
      <c r="G120" s="32">
        <v>4</v>
      </c>
      <c r="H120" s="32" t="s">
        <v>1</v>
      </c>
      <c r="I120" s="32">
        <v>1</v>
      </c>
      <c r="J120" s="32" t="s">
        <v>1</v>
      </c>
      <c r="K120" s="79" t="s">
        <v>1</v>
      </c>
      <c r="L120" s="102">
        <v>484</v>
      </c>
      <c r="M120" s="99">
        <v>4974</v>
      </c>
    </row>
    <row r="121" spans="1:13" s="28" customFormat="1" ht="15.75" customHeight="1" x14ac:dyDescent="0.15">
      <c r="A121" s="31" t="s">
        <v>202</v>
      </c>
      <c r="B121" s="80" t="s">
        <v>417</v>
      </c>
      <c r="C121" s="37">
        <v>88</v>
      </c>
      <c r="D121" s="32">
        <v>44</v>
      </c>
      <c r="E121" s="32">
        <v>21</v>
      </c>
      <c r="F121" s="32">
        <v>18</v>
      </c>
      <c r="G121" s="32">
        <v>4</v>
      </c>
      <c r="H121" s="32" t="s">
        <v>1</v>
      </c>
      <c r="I121" s="32">
        <v>1</v>
      </c>
      <c r="J121" s="32" t="s">
        <v>1</v>
      </c>
      <c r="K121" s="79" t="s">
        <v>1</v>
      </c>
      <c r="L121" s="102">
        <v>344</v>
      </c>
      <c r="M121" s="99">
        <v>3964</v>
      </c>
    </row>
    <row r="122" spans="1:13" s="28" customFormat="1" ht="15.75" customHeight="1" x14ac:dyDescent="0.15">
      <c r="A122" s="31" t="s">
        <v>203</v>
      </c>
      <c r="B122" s="80" t="s">
        <v>418</v>
      </c>
      <c r="C122" s="37">
        <v>61</v>
      </c>
      <c r="D122" s="32">
        <v>43</v>
      </c>
      <c r="E122" s="32">
        <v>15</v>
      </c>
      <c r="F122" s="32">
        <v>3</v>
      </c>
      <c r="G122" s="32" t="s">
        <v>1</v>
      </c>
      <c r="H122" s="32" t="s">
        <v>1</v>
      </c>
      <c r="I122" s="32" t="s">
        <v>1</v>
      </c>
      <c r="J122" s="32" t="s">
        <v>1</v>
      </c>
      <c r="K122" s="79" t="s">
        <v>1</v>
      </c>
      <c r="L122" s="102">
        <v>140</v>
      </c>
      <c r="M122" s="99">
        <v>1010</v>
      </c>
    </row>
    <row r="123" spans="1:13" s="28" customFormat="1" ht="15.75" customHeight="1" x14ac:dyDescent="0.15">
      <c r="A123" s="31" t="s">
        <v>72</v>
      </c>
      <c r="B123" s="80" t="s">
        <v>302</v>
      </c>
      <c r="C123" s="38">
        <v>149</v>
      </c>
      <c r="D123" s="32">
        <v>66</v>
      </c>
      <c r="E123" s="32">
        <v>33</v>
      </c>
      <c r="F123" s="32">
        <v>45</v>
      </c>
      <c r="G123" s="32">
        <v>5</v>
      </c>
      <c r="H123" s="32" t="s">
        <v>1</v>
      </c>
      <c r="I123" s="32" t="s">
        <v>1</v>
      </c>
      <c r="J123" s="32" t="s">
        <v>1</v>
      </c>
      <c r="K123" s="79" t="s">
        <v>1</v>
      </c>
      <c r="L123" s="102">
        <v>556</v>
      </c>
      <c r="M123" s="99">
        <v>9312</v>
      </c>
    </row>
    <row r="124" spans="1:13" s="28" customFormat="1" ht="15.75" customHeight="1" x14ac:dyDescent="0.15">
      <c r="A124" s="31" t="s">
        <v>73</v>
      </c>
      <c r="B124" s="80" t="s">
        <v>303</v>
      </c>
      <c r="C124" s="38">
        <v>551</v>
      </c>
      <c r="D124" s="32">
        <v>284</v>
      </c>
      <c r="E124" s="32">
        <v>147</v>
      </c>
      <c r="F124" s="32">
        <v>81</v>
      </c>
      <c r="G124" s="32">
        <v>28</v>
      </c>
      <c r="H124" s="32">
        <v>6</v>
      </c>
      <c r="I124" s="32">
        <v>4</v>
      </c>
      <c r="J124" s="32">
        <v>1</v>
      </c>
      <c r="K124" s="79" t="s">
        <v>1</v>
      </c>
      <c r="L124" s="103">
        <v>2144</v>
      </c>
      <c r="M124" s="99">
        <v>35138</v>
      </c>
    </row>
    <row r="125" spans="1:13" s="28" customFormat="1" ht="15.75" customHeight="1" x14ac:dyDescent="0.15">
      <c r="A125" s="31" t="s">
        <v>204</v>
      </c>
      <c r="B125" s="80" t="s">
        <v>419</v>
      </c>
      <c r="C125" s="37">
        <v>515</v>
      </c>
      <c r="D125" s="32">
        <v>273</v>
      </c>
      <c r="E125" s="32">
        <v>142</v>
      </c>
      <c r="F125" s="32">
        <v>62</v>
      </c>
      <c r="G125" s="32">
        <v>27</v>
      </c>
      <c r="H125" s="32">
        <v>6</v>
      </c>
      <c r="I125" s="32">
        <v>4</v>
      </c>
      <c r="J125" s="32">
        <v>1</v>
      </c>
      <c r="K125" s="79" t="s">
        <v>1</v>
      </c>
      <c r="L125" s="102">
        <v>1971</v>
      </c>
      <c r="M125" s="99">
        <v>32051</v>
      </c>
    </row>
    <row r="126" spans="1:13" s="28" customFormat="1" ht="15.75" customHeight="1" x14ac:dyDescent="0.15">
      <c r="A126" s="31" t="s">
        <v>205</v>
      </c>
      <c r="B126" s="80" t="s">
        <v>420</v>
      </c>
      <c r="C126" s="37">
        <v>36</v>
      </c>
      <c r="D126" s="32">
        <v>11</v>
      </c>
      <c r="E126" s="32">
        <v>5</v>
      </c>
      <c r="F126" s="32">
        <v>19</v>
      </c>
      <c r="G126" s="32">
        <v>1</v>
      </c>
      <c r="H126" s="32" t="s">
        <v>1</v>
      </c>
      <c r="I126" s="32" t="s">
        <v>1</v>
      </c>
      <c r="J126" s="32" t="s">
        <v>1</v>
      </c>
      <c r="K126" s="79" t="s">
        <v>1</v>
      </c>
      <c r="L126" s="102">
        <v>173</v>
      </c>
      <c r="M126" s="99">
        <v>3086</v>
      </c>
    </row>
    <row r="127" spans="1:13" s="28" customFormat="1" ht="15.75" customHeight="1" x14ac:dyDescent="0.15">
      <c r="A127" s="31" t="s">
        <v>74</v>
      </c>
      <c r="B127" s="80" t="s">
        <v>304</v>
      </c>
      <c r="C127" s="37">
        <v>132</v>
      </c>
      <c r="D127" s="32">
        <v>62</v>
      </c>
      <c r="E127" s="32">
        <v>31</v>
      </c>
      <c r="F127" s="32">
        <v>37</v>
      </c>
      <c r="G127" s="32">
        <v>2</v>
      </c>
      <c r="H127" s="32" t="s">
        <v>1</v>
      </c>
      <c r="I127" s="32" t="s">
        <v>1</v>
      </c>
      <c r="J127" s="32" t="s">
        <v>1</v>
      </c>
      <c r="K127" s="79" t="s">
        <v>1</v>
      </c>
      <c r="L127" s="103">
        <v>451</v>
      </c>
      <c r="M127" s="99">
        <v>6606</v>
      </c>
    </row>
    <row r="128" spans="1:13" s="28" customFormat="1" ht="15.75" customHeight="1" x14ac:dyDescent="0.15">
      <c r="A128" s="31" t="s">
        <v>206</v>
      </c>
      <c r="B128" s="80" t="s">
        <v>421</v>
      </c>
      <c r="C128" s="37">
        <v>124</v>
      </c>
      <c r="D128" s="32">
        <v>54</v>
      </c>
      <c r="E128" s="32">
        <v>31</v>
      </c>
      <c r="F128" s="32">
        <v>37</v>
      </c>
      <c r="G128" s="32">
        <v>2</v>
      </c>
      <c r="H128" s="32" t="s">
        <v>1</v>
      </c>
      <c r="I128" s="32" t="s">
        <v>1</v>
      </c>
      <c r="J128" s="32" t="s">
        <v>1</v>
      </c>
      <c r="K128" s="79" t="s">
        <v>1</v>
      </c>
      <c r="L128" s="102">
        <v>440</v>
      </c>
      <c r="M128" s="99">
        <v>6587</v>
      </c>
    </row>
    <row r="129" spans="1:13" s="28" customFormat="1" ht="15.75" customHeight="1" x14ac:dyDescent="0.15">
      <c r="A129" s="31" t="s">
        <v>207</v>
      </c>
      <c r="B129" s="80" t="s">
        <v>422</v>
      </c>
      <c r="C129" s="37">
        <v>8</v>
      </c>
      <c r="D129" s="32">
        <v>8</v>
      </c>
      <c r="E129" s="32" t="s">
        <v>1</v>
      </c>
      <c r="F129" s="32" t="s">
        <v>1</v>
      </c>
      <c r="G129" s="32" t="s">
        <v>1</v>
      </c>
      <c r="H129" s="32" t="s">
        <v>1</v>
      </c>
      <c r="I129" s="32" t="s">
        <v>1</v>
      </c>
      <c r="J129" s="32" t="s">
        <v>1</v>
      </c>
      <c r="K129" s="79" t="s">
        <v>1</v>
      </c>
      <c r="L129" s="102">
        <v>11</v>
      </c>
      <c r="M129" s="99">
        <v>19</v>
      </c>
    </row>
    <row r="130" spans="1:13" s="28" customFormat="1" ht="15.75" customHeight="1" x14ac:dyDescent="0.15">
      <c r="A130" s="31" t="s">
        <v>75</v>
      </c>
      <c r="B130" s="80" t="s">
        <v>305</v>
      </c>
      <c r="C130" s="37">
        <v>246</v>
      </c>
      <c r="D130" s="32">
        <v>100</v>
      </c>
      <c r="E130" s="32">
        <v>64</v>
      </c>
      <c r="F130" s="32">
        <v>52</v>
      </c>
      <c r="G130" s="32">
        <v>23</v>
      </c>
      <c r="H130" s="32">
        <v>7</v>
      </c>
      <c r="I130" s="32" t="s">
        <v>1</v>
      </c>
      <c r="J130" s="32" t="s">
        <v>1</v>
      </c>
      <c r="K130" s="79" t="s">
        <v>1</v>
      </c>
      <c r="L130" s="102">
        <v>1149</v>
      </c>
      <c r="M130" s="99">
        <v>14228</v>
      </c>
    </row>
    <row r="131" spans="1:13" s="28" customFormat="1" ht="15.75" customHeight="1" x14ac:dyDescent="0.15">
      <c r="A131" s="31" t="s">
        <v>208</v>
      </c>
      <c r="B131" s="80" t="s">
        <v>423</v>
      </c>
      <c r="C131" s="37">
        <v>37</v>
      </c>
      <c r="D131" s="32">
        <v>17</v>
      </c>
      <c r="E131" s="32">
        <v>11</v>
      </c>
      <c r="F131" s="32">
        <v>8</v>
      </c>
      <c r="G131" s="32">
        <v>1</v>
      </c>
      <c r="H131" s="32" t="s">
        <v>1</v>
      </c>
      <c r="I131" s="32" t="s">
        <v>1</v>
      </c>
      <c r="J131" s="32" t="s">
        <v>1</v>
      </c>
      <c r="K131" s="79" t="s">
        <v>1</v>
      </c>
      <c r="L131" s="102">
        <v>117</v>
      </c>
      <c r="M131" s="99">
        <v>1451</v>
      </c>
    </row>
    <row r="132" spans="1:13" s="28" customFormat="1" ht="15.75" customHeight="1" x14ac:dyDescent="0.15">
      <c r="A132" s="31" t="s">
        <v>209</v>
      </c>
      <c r="B132" s="80" t="s">
        <v>424</v>
      </c>
      <c r="C132" s="37">
        <v>30</v>
      </c>
      <c r="D132" s="32">
        <v>13</v>
      </c>
      <c r="E132" s="32">
        <v>7</v>
      </c>
      <c r="F132" s="32">
        <v>6</v>
      </c>
      <c r="G132" s="32">
        <v>4</v>
      </c>
      <c r="H132" s="32" t="s">
        <v>1</v>
      </c>
      <c r="I132" s="32" t="s">
        <v>1</v>
      </c>
      <c r="J132" s="32" t="s">
        <v>1</v>
      </c>
      <c r="K132" s="79" t="s">
        <v>1</v>
      </c>
      <c r="L132" s="102">
        <v>137</v>
      </c>
      <c r="M132" s="99">
        <v>1780</v>
      </c>
    </row>
    <row r="133" spans="1:13" s="28" customFormat="1" ht="15.75" customHeight="1" x14ac:dyDescent="0.15">
      <c r="A133" s="31" t="s">
        <v>210</v>
      </c>
      <c r="B133" s="80" t="s">
        <v>425</v>
      </c>
      <c r="C133" s="37">
        <v>148</v>
      </c>
      <c r="D133" s="32">
        <v>57</v>
      </c>
      <c r="E133" s="32">
        <v>37</v>
      </c>
      <c r="F133" s="32">
        <v>31</v>
      </c>
      <c r="G133" s="32">
        <v>17</v>
      </c>
      <c r="H133" s="32">
        <v>6</v>
      </c>
      <c r="I133" s="32" t="s">
        <v>1</v>
      </c>
      <c r="J133" s="32" t="s">
        <v>1</v>
      </c>
      <c r="K133" s="79" t="s">
        <v>1</v>
      </c>
      <c r="L133" s="102">
        <v>771</v>
      </c>
      <c r="M133" s="99">
        <v>8904</v>
      </c>
    </row>
    <row r="134" spans="1:13" s="28" customFormat="1" ht="15.75" customHeight="1" x14ac:dyDescent="0.15">
      <c r="A134" s="31" t="s">
        <v>211</v>
      </c>
      <c r="B134" s="80" t="s">
        <v>426</v>
      </c>
      <c r="C134" s="37">
        <v>31</v>
      </c>
      <c r="D134" s="32">
        <v>13</v>
      </c>
      <c r="E134" s="32">
        <v>9</v>
      </c>
      <c r="F134" s="32">
        <v>7</v>
      </c>
      <c r="G134" s="32">
        <v>1</v>
      </c>
      <c r="H134" s="32">
        <v>1</v>
      </c>
      <c r="I134" s="32" t="s">
        <v>1</v>
      </c>
      <c r="J134" s="32" t="s">
        <v>1</v>
      </c>
      <c r="K134" s="79" t="s">
        <v>1</v>
      </c>
      <c r="L134" s="102">
        <v>124</v>
      </c>
      <c r="M134" s="99">
        <v>2093</v>
      </c>
    </row>
    <row r="135" spans="1:13" s="28" customFormat="1" ht="15.75" customHeight="1" x14ac:dyDescent="0.15">
      <c r="A135" s="31" t="s">
        <v>212</v>
      </c>
      <c r="B135" s="80" t="s">
        <v>427</v>
      </c>
      <c r="C135" s="37">
        <v>3465</v>
      </c>
      <c r="D135" s="32">
        <v>1696</v>
      </c>
      <c r="E135" s="32">
        <v>613</v>
      </c>
      <c r="F135" s="32">
        <v>488</v>
      </c>
      <c r="G135" s="32">
        <v>418</v>
      </c>
      <c r="H135" s="32">
        <v>70</v>
      </c>
      <c r="I135" s="32">
        <v>77</v>
      </c>
      <c r="J135" s="32">
        <v>73</v>
      </c>
      <c r="K135" s="79">
        <v>30</v>
      </c>
      <c r="L135" s="102">
        <v>27406</v>
      </c>
      <c r="M135" s="99">
        <v>455373</v>
      </c>
    </row>
    <row r="136" spans="1:13" s="28" customFormat="1" ht="15.75" customHeight="1" x14ac:dyDescent="0.15">
      <c r="A136" s="31" t="s">
        <v>76</v>
      </c>
      <c r="B136" s="80" t="s">
        <v>306</v>
      </c>
      <c r="C136" s="37">
        <v>427</v>
      </c>
      <c r="D136" s="32">
        <v>152</v>
      </c>
      <c r="E136" s="32">
        <v>46</v>
      </c>
      <c r="F136" s="32">
        <v>32</v>
      </c>
      <c r="G136" s="32">
        <v>21</v>
      </c>
      <c r="H136" s="32">
        <v>31</v>
      </c>
      <c r="I136" s="32">
        <v>56</v>
      </c>
      <c r="J136" s="32">
        <v>61</v>
      </c>
      <c r="K136" s="79">
        <v>28</v>
      </c>
      <c r="L136" s="102">
        <v>12136</v>
      </c>
      <c r="M136" s="99">
        <v>260644</v>
      </c>
    </row>
    <row r="137" spans="1:13" s="28" customFormat="1" ht="15.75" customHeight="1" x14ac:dyDescent="0.15">
      <c r="A137" s="31" t="s">
        <v>77</v>
      </c>
      <c r="B137" s="80" t="s">
        <v>307</v>
      </c>
      <c r="C137" s="37">
        <v>207</v>
      </c>
      <c r="D137" s="32">
        <v>114</v>
      </c>
      <c r="E137" s="32">
        <v>47</v>
      </c>
      <c r="F137" s="32">
        <v>28</v>
      </c>
      <c r="G137" s="32">
        <v>12</v>
      </c>
      <c r="H137" s="32">
        <v>1</v>
      </c>
      <c r="I137" s="32">
        <v>5</v>
      </c>
      <c r="J137" s="32" t="s">
        <v>1</v>
      </c>
      <c r="K137" s="79" t="s">
        <v>1</v>
      </c>
      <c r="L137" s="102">
        <v>909</v>
      </c>
      <c r="M137" s="99">
        <v>9358</v>
      </c>
    </row>
    <row r="138" spans="1:13" s="28" customFormat="1" ht="15.75" customHeight="1" x14ac:dyDescent="0.15">
      <c r="A138" s="31" t="s">
        <v>213</v>
      </c>
      <c r="B138" s="80" t="s">
        <v>428</v>
      </c>
      <c r="C138" s="37">
        <v>138</v>
      </c>
      <c r="D138" s="32">
        <v>68</v>
      </c>
      <c r="E138" s="32">
        <v>34</v>
      </c>
      <c r="F138" s="32">
        <v>21</v>
      </c>
      <c r="G138" s="32">
        <v>9</v>
      </c>
      <c r="H138" s="32">
        <v>1</v>
      </c>
      <c r="I138" s="32">
        <v>5</v>
      </c>
      <c r="J138" s="32" t="s">
        <v>1</v>
      </c>
      <c r="K138" s="79" t="s">
        <v>1</v>
      </c>
      <c r="L138" s="102">
        <v>702</v>
      </c>
      <c r="M138" s="99">
        <v>7562</v>
      </c>
    </row>
    <row r="139" spans="1:13" s="28" customFormat="1" ht="15.75" customHeight="1" x14ac:dyDescent="0.15">
      <c r="A139" s="31" t="s">
        <v>214</v>
      </c>
      <c r="B139" s="80" t="s">
        <v>429</v>
      </c>
      <c r="C139" s="37">
        <v>69</v>
      </c>
      <c r="D139" s="32">
        <v>46</v>
      </c>
      <c r="E139" s="32">
        <v>13</v>
      </c>
      <c r="F139" s="32">
        <v>7</v>
      </c>
      <c r="G139" s="32">
        <v>3</v>
      </c>
      <c r="H139" s="32" t="s">
        <v>1</v>
      </c>
      <c r="I139" s="32" t="s">
        <v>1</v>
      </c>
      <c r="J139" s="32" t="s">
        <v>1</v>
      </c>
      <c r="K139" s="79" t="s">
        <v>1</v>
      </c>
      <c r="L139" s="102">
        <v>207</v>
      </c>
      <c r="M139" s="99">
        <v>1797</v>
      </c>
    </row>
    <row r="140" spans="1:13" s="28" customFormat="1" ht="15.75" customHeight="1" x14ac:dyDescent="0.15">
      <c r="A140" s="31" t="s">
        <v>78</v>
      </c>
      <c r="B140" s="80" t="s">
        <v>308</v>
      </c>
      <c r="C140" s="37">
        <v>117</v>
      </c>
      <c r="D140" s="32">
        <v>69</v>
      </c>
      <c r="E140" s="32">
        <v>22</v>
      </c>
      <c r="F140" s="32">
        <v>16</v>
      </c>
      <c r="G140" s="32">
        <v>8</v>
      </c>
      <c r="H140" s="32">
        <v>1</v>
      </c>
      <c r="I140" s="32">
        <v>1</v>
      </c>
      <c r="J140" s="32" t="s">
        <v>1</v>
      </c>
      <c r="K140" s="79" t="s">
        <v>1</v>
      </c>
      <c r="L140" s="102">
        <v>449</v>
      </c>
      <c r="M140" s="99">
        <v>4563</v>
      </c>
    </row>
    <row r="141" spans="1:13" s="28" customFormat="1" ht="15.75" customHeight="1" x14ac:dyDescent="0.15">
      <c r="A141" s="31" t="s">
        <v>215</v>
      </c>
      <c r="B141" s="80" t="s">
        <v>430</v>
      </c>
      <c r="C141" s="37">
        <v>115</v>
      </c>
      <c r="D141" s="32">
        <v>68</v>
      </c>
      <c r="E141" s="32">
        <v>21</v>
      </c>
      <c r="F141" s="32">
        <v>16</v>
      </c>
      <c r="G141" s="32">
        <v>8</v>
      </c>
      <c r="H141" s="32">
        <v>1</v>
      </c>
      <c r="I141" s="32">
        <v>1</v>
      </c>
      <c r="J141" s="32" t="s">
        <v>1</v>
      </c>
      <c r="K141" s="79" t="s">
        <v>1</v>
      </c>
      <c r="L141" s="102">
        <v>444</v>
      </c>
      <c r="M141" s="99" t="s">
        <v>329</v>
      </c>
    </row>
    <row r="142" spans="1:13" s="28" customFormat="1" ht="15.75" customHeight="1" x14ac:dyDescent="0.15">
      <c r="A142" s="31" t="s">
        <v>216</v>
      </c>
      <c r="B142" s="80" t="s">
        <v>431</v>
      </c>
      <c r="C142" s="37">
        <v>2</v>
      </c>
      <c r="D142" s="32">
        <v>1</v>
      </c>
      <c r="E142" s="32">
        <v>1</v>
      </c>
      <c r="F142" s="32" t="s">
        <v>1</v>
      </c>
      <c r="G142" s="32" t="s">
        <v>1</v>
      </c>
      <c r="H142" s="32" t="s">
        <v>1</v>
      </c>
      <c r="I142" s="32" t="s">
        <v>1</v>
      </c>
      <c r="J142" s="32" t="s">
        <v>1</v>
      </c>
      <c r="K142" s="79" t="s">
        <v>1</v>
      </c>
      <c r="L142" s="102">
        <v>5</v>
      </c>
      <c r="M142" s="99" t="s">
        <v>329</v>
      </c>
    </row>
    <row r="143" spans="1:13" s="28" customFormat="1" ht="15.75" customHeight="1" x14ac:dyDescent="0.15">
      <c r="A143" s="31" t="s">
        <v>79</v>
      </c>
      <c r="B143" s="80" t="s">
        <v>309</v>
      </c>
      <c r="C143" s="37">
        <v>257</v>
      </c>
      <c r="D143" s="32">
        <v>176</v>
      </c>
      <c r="E143" s="32">
        <v>44</v>
      </c>
      <c r="F143" s="32">
        <v>26</v>
      </c>
      <c r="G143" s="32">
        <v>10</v>
      </c>
      <c r="H143" s="32">
        <v>1</v>
      </c>
      <c r="I143" s="32" t="s">
        <v>1</v>
      </c>
      <c r="J143" s="32" t="s">
        <v>1</v>
      </c>
      <c r="K143" s="79" t="s">
        <v>1</v>
      </c>
      <c r="L143" s="102">
        <v>744</v>
      </c>
      <c r="M143" s="99">
        <v>9613</v>
      </c>
    </row>
    <row r="144" spans="1:13" s="28" customFormat="1" ht="15.75" customHeight="1" x14ac:dyDescent="0.15">
      <c r="A144" s="31" t="s">
        <v>80</v>
      </c>
      <c r="B144" s="80" t="s">
        <v>310</v>
      </c>
      <c r="C144" s="37">
        <v>426</v>
      </c>
      <c r="D144" s="32">
        <v>297</v>
      </c>
      <c r="E144" s="32">
        <v>94</v>
      </c>
      <c r="F144" s="32">
        <v>24</v>
      </c>
      <c r="G144" s="32">
        <v>9</v>
      </c>
      <c r="H144" s="32">
        <v>1</v>
      </c>
      <c r="I144" s="32">
        <v>1</v>
      </c>
      <c r="J144" s="32" t="s">
        <v>1</v>
      </c>
      <c r="K144" s="79" t="s">
        <v>1</v>
      </c>
      <c r="L144" s="102">
        <v>1127</v>
      </c>
      <c r="M144" s="99">
        <v>15944</v>
      </c>
    </row>
    <row r="145" spans="1:13" s="28" customFormat="1" ht="15.75" customHeight="1" x14ac:dyDescent="0.15">
      <c r="A145" s="31" t="s">
        <v>81</v>
      </c>
      <c r="B145" s="80" t="s">
        <v>311</v>
      </c>
      <c r="C145" s="37">
        <v>663</v>
      </c>
      <c r="D145" s="32">
        <v>318</v>
      </c>
      <c r="E145" s="32">
        <v>191</v>
      </c>
      <c r="F145" s="32">
        <v>93</v>
      </c>
      <c r="G145" s="32">
        <v>47</v>
      </c>
      <c r="H145" s="32">
        <v>8</v>
      </c>
      <c r="I145" s="32">
        <v>6</v>
      </c>
      <c r="J145" s="32" t="s">
        <v>1</v>
      </c>
      <c r="K145" s="79" t="s">
        <v>1</v>
      </c>
      <c r="L145" s="102">
        <v>2688</v>
      </c>
      <c r="M145" s="99">
        <v>16404</v>
      </c>
    </row>
    <row r="146" spans="1:13" s="28" customFormat="1" ht="15.75" customHeight="1" x14ac:dyDescent="0.15">
      <c r="A146" s="31" t="s">
        <v>274</v>
      </c>
      <c r="B146" s="80" t="s">
        <v>432</v>
      </c>
      <c r="C146" s="37">
        <v>325</v>
      </c>
      <c r="D146" s="32">
        <v>131</v>
      </c>
      <c r="E146" s="32">
        <v>105</v>
      </c>
      <c r="F146" s="32">
        <v>56</v>
      </c>
      <c r="G146" s="32">
        <v>26</v>
      </c>
      <c r="H146" s="32">
        <v>3</v>
      </c>
      <c r="I146" s="32">
        <v>4</v>
      </c>
      <c r="J146" s="32" t="s">
        <v>1</v>
      </c>
      <c r="K146" s="79" t="s">
        <v>1</v>
      </c>
      <c r="L146" s="102">
        <v>1440</v>
      </c>
      <c r="M146" s="99">
        <v>7704</v>
      </c>
    </row>
    <row r="147" spans="1:13" s="28" customFormat="1" ht="15.75" customHeight="1" x14ac:dyDescent="0.15">
      <c r="A147" s="31" t="s">
        <v>217</v>
      </c>
      <c r="B147" s="80" t="s">
        <v>433</v>
      </c>
      <c r="C147" s="37">
        <v>251</v>
      </c>
      <c r="D147" s="32">
        <v>156</v>
      </c>
      <c r="E147" s="32">
        <v>67</v>
      </c>
      <c r="F147" s="32">
        <v>21</v>
      </c>
      <c r="G147" s="32">
        <v>5</v>
      </c>
      <c r="H147" s="32">
        <v>1</v>
      </c>
      <c r="I147" s="32">
        <v>1</v>
      </c>
      <c r="J147" s="32" t="s">
        <v>1</v>
      </c>
      <c r="K147" s="79" t="s">
        <v>1</v>
      </c>
      <c r="L147" s="102">
        <v>696</v>
      </c>
      <c r="M147" s="99">
        <v>6375</v>
      </c>
    </row>
    <row r="148" spans="1:13" s="28" customFormat="1" ht="15.75" customHeight="1" x14ac:dyDescent="0.15">
      <c r="A148" s="31" t="s">
        <v>218</v>
      </c>
      <c r="B148" s="80" t="s">
        <v>434</v>
      </c>
      <c r="C148" s="37">
        <v>74</v>
      </c>
      <c r="D148" s="32">
        <v>21</v>
      </c>
      <c r="E148" s="32">
        <v>16</v>
      </c>
      <c r="F148" s="32">
        <v>16</v>
      </c>
      <c r="G148" s="32">
        <v>16</v>
      </c>
      <c r="H148" s="32">
        <v>4</v>
      </c>
      <c r="I148" s="32">
        <v>1</v>
      </c>
      <c r="J148" s="32" t="s">
        <v>1</v>
      </c>
      <c r="K148" s="79" t="s">
        <v>1</v>
      </c>
      <c r="L148" s="102">
        <v>527</v>
      </c>
      <c r="M148" s="99">
        <v>2166</v>
      </c>
    </row>
    <row r="149" spans="1:13" s="28" customFormat="1" ht="15.75" customHeight="1" x14ac:dyDescent="0.15">
      <c r="A149" s="31" t="s">
        <v>219</v>
      </c>
      <c r="B149" s="80" t="s">
        <v>435</v>
      </c>
      <c r="C149" s="37">
        <v>13</v>
      </c>
      <c r="D149" s="32">
        <v>10</v>
      </c>
      <c r="E149" s="32">
        <v>3</v>
      </c>
      <c r="F149" s="32" t="s">
        <v>1</v>
      </c>
      <c r="G149" s="32" t="s">
        <v>1</v>
      </c>
      <c r="H149" s="32" t="s">
        <v>1</v>
      </c>
      <c r="I149" s="32" t="s">
        <v>1</v>
      </c>
      <c r="J149" s="32" t="s">
        <v>1</v>
      </c>
      <c r="K149" s="79" t="s">
        <v>1</v>
      </c>
      <c r="L149" s="102">
        <v>25</v>
      </c>
      <c r="M149" s="99">
        <v>159</v>
      </c>
    </row>
    <row r="150" spans="1:13" s="28" customFormat="1" ht="15.75" customHeight="1" x14ac:dyDescent="0.15">
      <c r="A150" s="31" t="s">
        <v>82</v>
      </c>
      <c r="B150" s="80" t="s">
        <v>312</v>
      </c>
      <c r="C150" s="37">
        <v>1368</v>
      </c>
      <c r="D150" s="32">
        <v>570</v>
      </c>
      <c r="E150" s="32">
        <v>169</v>
      </c>
      <c r="F150" s="32">
        <v>269</v>
      </c>
      <c r="G150" s="32">
        <v>311</v>
      </c>
      <c r="H150" s="32">
        <v>27</v>
      </c>
      <c r="I150" s="32">
        <v>8</v>
      </c>
      <c r="J150" s="32">
        <v>12</v>
      </c>
      <c r="K150" s="79">
        <v>2</v>
      </c>
      <c r="L150" s="102">
        <v>9353</v>
      </c>
      <c r="M150" s="99">
        <v>138847</v>
      </c>
    </row>
    <row r="151" spans="1:13" s="28" customFormat="1" ht="15.75" customHeight="1" x14ac:dyDescent="0.15">
      <c r="A151" s="31" t="s">
        <v>220</v>
      </c>
      <c r="B151" s="80" t="s">
        <v>436</v>
      </c>
      <c r="C151" s="37">
        <v>453</v>
      </c>
      <c r="D151" s="32">
        <v>9</v>
      </c>
      <c r="E151" s="32">
        <v>17</v>
      </c>
      <c r="F151" s="32">
        <v>154</v>
      </c>
      <c r="G151" s="32">
        <v>260</v>
      </c>
      <c r="H151" s="32">
        <v>13</v>
      </c>
      <c r="I151" s="32" t="s">
        <v>1</v>
      </c>
      <c r="J151" s="32" t="s">
        <v>1</v>
      </c>
      <c r="K151" s="79" t="s">
        <v>1</v>
      </c>
      <c r="L151" s="102">
        <v>4798</v>
      </c>
      <c r="M151" s="99">
        <v>73270</v>
      </c>
    </row>
    <row r="152" spans="1:13" s="28" customFormat="1" ht="15.75" customHeight="1" x14ac:dyDescent="0.15">
      <c r="A152" s="31" t="s">
        <v>221</v>
      </c>
      <c r="B152" s="80" t="s">
        <v>437</v>
      </c>
      <c r="C152" s="37">
        <v>49</v>
      </c>
      <c r="D152" s="32">
        <v>18</v>
      </c>
      <c r="E152" s="32">
        <v>10</v>
      </c>
      <c r="F152" s="32">
        <v>10</v>
      </c>
      <c r="G152" s="32">
        <v>8</v>
      </c>
      <c r="H152" s="32">
        <v>3</v>
      </c>
      <c r="I152" s="32" t="s">
        <v>1</v>
      </c>
      <c r="J152" s="32" t="s">
        <v>1</v>
      </c>
      <c r="K152" s="79" t="s">
        <v>1</v>
      </c>
      <c r="L152" s="102">
        <v>317</v>
      </c>
      <c r="M152" s="99">
        <v>2138</v>
      </c>
    </row>
    <row r="153" spans="1:13" s="28" customFormat="1" ht="15.75" customHeight="1" x14ac:dyDescent="0.15">
      <c r="A153" s="31" t="s">
        <v>222</v>
      </c>
      <c r="B153" s="80" t="s">
        <v>438</v>
      </c>
      <c r="C153" s="37">
        <v>189</v>
      </c>
      <c r="D153" s="32">
        <v>157</v>
      </c>
      <c r="E153" s="32">
        <v>17</v>
      </c>
      <c r="F153" s="32">
        <v>10</v>
      </c>
      <c r="G153" s="32">
        <v>4</v>
      </c>
      <c r="H153" s="32" t="s">
        <v>1</v>
      </c>
      <c r="I153" s="32">
        <v>1</v>
      </c>
      <c r="J153" s="32" t="s">
        <v>1</v>
      </c>
      <c r="K153" s="79" t="s">
        <v>1</v>
      </c>
      <c r="L153" s="102">
        <v>431</v>
      </c>
      <c r="M153" s="99">
        <v>2874</v>
      </c>
    </row>
    <row r="154" spans="1:13" s="28" customFormat="1" ht="15.75" customHeight="1" x14ac:dyDescent="0.15">
      <c r="A154" s="31" t="s">
        <v>223</v>
      </c>
      <c r="B154" s="80" t="s">
        <v>439</v>
      </c>
      <c r="C154" s="37">
        <v>42</v>
      </c>
      <c r="D154" s="32">
        <v>27</v>
      </c>
      <c r="E154" s="32">
        <v>12</v>
      </c>
      <c r="F154" s="32">
        <v>3</v>
      </c>
      <c r="G154" s="32" t="s">
        <v>1</v>
      </c>
      <c r="H154" s="32" t="s">
        <v>1</v>
      </c>
      <c r="I154" s="32" t="s">
        <v>1</v>
      </c>
      <c r="J154" s="32" t="s">
        <v>1</v>
      </c>
      <c r="K154" s="79" t="s">
        <v>1</v>
      </c>
      <c r="L154" s="102">
        <v>94</v>
      </c>
      <c r="M154" s="99">
        <v>527</v>
      </c>
    </row>
    <row r="155" spans="1:13" s="28" customFormat="1" ht="15.75" customHeight="1" x14ac:dyDescent="0.15">
      <c r="A155" s="31" t="s">
        <v>224</v>
      </c>
      <c r="B155" s="80" t="s">
        <v>440</v>
      </c>
      <c r="C155" s="37">
        <v>209</v>
      </c>
      <c r="D155" s="32">
        <v>104</v>
      </c>
      <c r="E155" s="32">
        <v>41</v>
      </c>
      <c r="F155" s="32">
        <v>44</v>
      </c>
      <c r="G155" s="32">
        <v>13</v>
      </c>
      <c r="H155" s="32">
        <v>3</v>
      </c>
      <c r="I155" s="32">
        <v>2</v>
      </c>
      <c r="J155" s="32">
        <v>2</v>
      </c>
      <c r="K155" s="79" t="s">
        <v>1</v>
      </c>
      <c r="L155" s="102">
        <v>1007</v>
      </c>
      <c r="M155" s="99">
        <v>8586</v>
      </c>
    </row>
    <row r="156" spans="1:13" s="28" customFormat="1" ht="15.75" customHeight="1" x14ac:dyDescent="0.15">
      <c r="A156" s="31" t="s">
        <v>225</v>
      </c>
      <c r="B156" s="80" t="s">
        <v>441</v>
      </c>
      <c r="C156" s="37">
        <v>80</v>
      </c>
      <c r="D156" s="32">
        <v>48</v>
      </c>
      <c r="E156" s="32">
        <v>17</v>
      </c>
      <c r="F156" s="32">
        <v>10</v>
      </c>
      <c r="G156" s="32">
        <v>5</v>
      </c>
      <c r="H156" s="32" t="s">
        <v>1</v>
      </c>
      <c r="I156" s="32" t="s">
        <v>1</v>
      </c>
      <c r="J156" s="32" t="s">
        <v>1</v>
      </c>
      <c r="K156" s="79" t="s">
        <v>1</v>
      </c>
      <c r="L156" s="102">
        <v>259</v>
      </c>
      <c r="M156" s="99">
        <v>3017</v>
      </c>
    </row>
    <row r="157" spans="1:13" s="28" customFormat="1" ht="15.75" customHeight="1" x14ac:dyDescent="0.15">
      <c r="A157" s="31" t="s">
        <v>226</v>
      </c>
      <c r="B157" s="80" t="s">
        <v>442</v>
      </c>
      <c r="C157" s="37">
        <v>36</v>
      </c>
      <c r="D157" s="32">
        <v>20</v>
      </c>
      <c r="E157" s="32">
        <v>12</v>
      </c>
      <c r="F157" s="32">
        <v>3</v>
      </c>
      <c r="G157" s="32">
        <v>1</v>
      </c>
      <c r="H157" s="32" t="s">
        <v>1</v>
      </c>
      <c r="I157" s="32" t="s">
        <v>1</v>
      </c>
      <c r="J157" s="32" t="s">
        <v>1</v>
      </c>
      <c r="K157" s="79" t="s">
        <v>1</v>
      </c>
      <c r="L157" s="102">
        <v>106</v>
      </c>
      <c r="M157" s="99">
        <v>1365</v>
      </c>
    </row>
    <row r="158" spans="1:13" s="28" customFormat="1" ht="15.75" customHeight="1" x14ac:dyDescent="0.15">
      <c r="A158" s="31" t="s">
        <v>227</v>
      </c>
      <c r="B158" s="80" t="s">
        <v>443</v>
      </c>
      <c r="C158" s="37">
        <v>62</v>
      </c>
      <c r="D158" s="32">
        <v>36</v>
      </c>
      <c r="E158" s="32">
        <v>13</v>
      </c>
      <c r="F158" s="32">
        <v>12</v>
      </c>
      <c r="G158" s="32">
        <v>1</v>
      </c>
      <c r="H158" s="32" t="s">
        <v>1</v>
      </c>
      <c r="I158" s="32" t="s">
        <v>1</v>
      </c>
      <c r="J158" s="32" t="s">
        <v>1</v>
      </c>
      <c r="K158" s="79" t="s">
        <v>1</v>
      </c>
      <c r="L158" s="102">
        <v>178</v>
      </c>
      <c r="M158" s="99">
        <v>2309</v>
      </c>
    </row>
    <row r="159" spans="1:13" s="28" customFormat="1" ht="15.75" customHeight="1" x14ac:dyDescent="0.15">
      <c r="A159" s="31" t="s">
        <v>228</v>
      </c>
      <c r="B159" s="80" t="s">
        <v>444</v>
      </c>
      <c r="C159" s="37">
        <v>248</v>
      </c>
      <c r="D159" s="32">
        <v>151</v>
      </c>
      <c r="E159" s="32">
        <v>30</v>
      </c>
      <c r="F159" s="32">
        <v>23</v>
      </c>
      <c r="G159" s="32">
        <v>19</v>
      </c>
      <c r="H159" s="32">
        <v>8</v>
      </c>
      <c r="I159" s="32">
        <v>5</v>
      </c>
      <c r="J159" s="32">
        <v>10</v>
      </c>
      <c r="K159" s="79">
        <v>2</v>
      </c>
      <c r="L159" s="102">
        <v>2163</v>
      </c>
      <c r="M159" s="99">
        <v>44761</v>
      </c>
    </row>
    <row r="160" spans="1:13" s="28" customFormat="1" ht="15.75" customHeight="1" x14ac:dyDescent="0.15">
      <c r="A160" s="31" t="s">
        <v>229</v>
      </c>
      <c r="B160" s="80" t="s">
        <v>445</v>
      </c>
      <c r="C160" s="37">
        <v>1352</v>
      </c>
      <c r="D160" s="32">
        <v>585</v>
      </c>
      <c r="E160" s="32">
        <v>265</v>
      </c>
      <c r="F160" s="32">
        <v>231</v>
      </c>
      <c r="G160" s="32">
        <v>201</v>
      </c>
      <c r="H160" s="32">
        <v>49</v>
      </c>
      <c r="I160" s="32">
        <v>16</v>
      </c>
      <c r="J160" s="32">
        <v>5</v>
      </c>
      <c r="K160" s="79" t="s">
        <v>1</v>
      </c>
      <c r="L160" s="102">
        <v>8132</v>
      </c>
      <c r="M160" s="99">
        <v>227439</v>
      </c>
    </row>
    <row r="161" spans="1:13" s="28" customFormat="1" ht="15.75" customHeight="1" x14ac:dyDescent="0.15">
      <c r="A161" s="31" t="s">
        <v>83</v>
      </c>
      <c r="B161" s="80" t="s">
        <v>313</v>
      </c>
      <c r="C161" s="37">
        <v>786</v>
      </c>
      <c r="D161" s="32">
        <v>247</v>
      </c>
      <c r="E161" s="32">
        <v>159</v>
      </c>
      <c r="F161" s="32">
        <v>166</v>
      </c>
      <c r="G161" s="32">
        <v>159</v>
      </c>
      <c r="H161" s="32">
        <v>41</v>
      </c>
      <c r="I161" s="32">
        <v>12</v>
      </c>
      <c r="J161" s="32">
        <v>2</v>
      </c>
      <c r="K161" s="79" t="s">
        <v>1</v>
      </c>
      <c r="L161" s="102">
        <v>5720</v>
      </c>
      <c r="M161" s="99">
        <v>170758</v>
      </c>
    </row>
    <row r="162" spans="1:13" s="28" customFormat="1" ht="15.75" customHeight="1" x14ac:dyDescent="0.15">
      <c r="A162" s="31" t="s">
        <v>230</v>
      </c>
      <c r="B162" s="80" t="s">
        <v>446</v>
      </c>
      <c r="C162" s="37">
        <v>275</v>
      </c>
      <c r="D162" s="32">
        <v>20</v>
      </c>
      <c r="E162" s="32">
        <v>27</v>
      </c>
      <c r="F162" s="32">
        <v>59</v>
      </c>
      <c r="G162" s="32">
        <v>122</v>
      </c>
      <c r="H162" s="32">
        <v>38</v>
      </c>
      <c r="I162" s="32">
        <v>7</v>
      </c>
      <c r="J162" s="32">
        <v>2</v>
      </c>
      <c r="K162" s="79" t="s">
        <v>1</v>
      </c>
      <c r="L162" s="102">
        <v>3533</v>
      </c>
      <c r="M162" s="99">
        <v>122764</v>
      </c>
    </row>
    <row r="163" spans="1:13" s="28" customFormat="1" ht="15.75" customHeight="1" x14ac:dyDescent="0.15">
      <c r="A163" s="31" t="s">
        <v>231</v>
      </c>
      <c r="B163" s="80" t="s">
        <v>447</v>
      </c>
      <c r="C163" s="37">
        <v>291</v>
      </c>
      <c r="D163" s="32">
        <v>122</v>
      </c>
      <c r="E163" s="32">
        <v>75</v>
      </c>
      <c r="F163" s="32">
        <v>65</v>
      </c>
      <c r="G163" s="32">
        <v>24</v>
      </c>
      <c r="H163" s="32">
        <v>1</v>
      </c>
      <c r="I163" s="32">
        <v>4</v>
      </c>
      <c r="J163" s="32" t="s">
        <v>1</v>
      </c>
      <c r="K163" s="79" t="s">
        <v>1</v>
      </c>
      <c r="L163" s="102">
        <v>1331</v>
      </c>
      <c r="M163" s="99">
        <v>31447</v>
      </c>
    </row>
    <row r="164" spans="1:13" s="28" customFormat="1" ht="15.75" customHeight="1" x14ac:dyDescent="0.15">
      <c r="A164" s="31" t="s">
        <v>232</v>
      </c>
      <c r="B164" s="80" t="s">
        <v>448</v>
      </c>
      <c r="C164" s="37">
        <v>148</v>
      </c>
      <c r="D164" s="32">
        <v>52</v>
      </c>
      <c r="E164" s="32">
        <v>44</v>
      </c>
      <c r="F164" s="32">
        <v>36</v>
      </c>
      <c r="G164" s="32">
        <v>13</v>
      </c>
      <c r="H164" s="32">
        <v>2</v>
      </c>
      <c r="I164" s="32">
        <v>1</v>
      </c>
      <c r="J164" s="32" t="s">
        <v>1</v>
      </c>
      <c r="K164" s="79" t="s">
        <v>1</v>
      </c>
      <c r="L164" s="102">
        <v>699</v>
      </c>
      <c r="M164" s="99">
        <v>14622</v>
      </c>
    </row>
    <row r="165" spans="1:13" s="28" customFormat="1" ht="15.75" customHeight="1" x14ac:dyDescent="0.15">
      <c r="A165" s="31" t="s">
        <v>233</v>
      </c>
      <c r="B165" s="80" t="s">
        <v>449</v>
      </c>
      <c r="C165" s="37">
        <v>72</v>
      </c>
      <c r="D165" s="32">
        <v>53</v>
      </c>
      <c r="E165" s="32">
        <v>13</v>
      </c>
      <c r="F165" s="32">
        <v>6</v>
      </c>
      <c r="G165" s="32" t="s">
        <v>1</v>
      </c>
      <c r="H165" s="32" t="s">
        <v>1</v>
      </c>
      <c r="I165" s="32" t="s">
        <v>1</v>
      </c>
      <c r="J165" s="32" t="s">
        <v>1</v>
      </c>
      <c r="K165" s="79" t="s">
        <v>1</v>
      </c>
      <c r="L165" s="102">
        <v>157</v>
      </c>
      <c r="M165" s="99">
        <v>1925</v>
      </c>
    </row>
    <row r="166" spans="1:13" s="28" customFormat="1" ht="15.75" customHeight="1" x14ac:dyDescent="0.15">
      <c r="A166" s="31" t="s">
        <v>84</v>
      </c>
      <c r="B166" s="80" t="s">
        <v>314</v>
      </c>
      <c r="C166" s="37">
        <v>96</v>
      </c>
      <c r="D166" s="32">
        <v>90</v>
      </c>
      <c r="E166" s="32">
        <v>4</v>
      </c>
      <c r="F166" s="32">
        <v>1</v>
      </c>
      <c r="G166" s="32">
        <v>1</v>
      </c>
      <c r="H166" s="32" t="s">
        <v>1</v>
      </c>
      <c r="I166" s="32" t="s">
        <v>1</v>
      </c>
      <c r="J166" s="32" t="s">
        <v>1</v>
      </c>
      <c r="K166" s="79" t="s">
        <v>1</v>
      </c>
      <c r="L166" s="102">
        <v>168</v>
      </c>
      <c r="M166" s="99">
        <v>598</v>
      </c>
    </row>
    <row r="167" spans="1:13" s="28" customFormat="1" ht="15.75" customHeight="1" x14ac:dyDescent="0.15">
      <c r="A167" s="31" t="s">
        <v>85</v>
      </c>
      <c r="B167" s="80" t="s">
        <v>315</v>
      </c>
      <c r="C167" s="37">
        <v>470</v>
      </c>
      <c r="D167" s="32">
        <v>248</v>
      </c>
      <c r="E167" s="32">
        <v>102</v>
      </c>
      <c r="F167" s="32">
        <v>64</v>
      </c>
      <c r="G167" s="32">
        <v>41</v>
      </c>
      <c r="H167" s="32">
        <v>8</v>
      </c>
      <c r="I167" s="32">
        <v>4</v>
      </c>
      <c r="J167" s="32">
        <v>3</v>
      </c>
      <c r="K167" s="79" t="s">
        <v>1</v>
      </c>
      <c r="L167" s="102">
        <v>2244</v>
      </c>
      <c r="M167" s="99">
        <v>56083</v>
      </c>
    </row>
    <row r="168" spans="1:13" s="28" customFormat="1" ht="15.75" customHeight="1" x14ac:dyDescent="0.15">
      <c r="A168" s="31" t="s">
        <v>234</v>
      </c>
      <c r="B168" s="80" t="s">
        <v>450</v>
      </c>
      <c r="C168" s="37">
        <v>392</v>
      </c>
      <c r="D168" s="32">
        <v>209</v>
      </c>
      <c r="E168" s="32">
        <v>85</v>
      </c>
      <c r="F168" s="32">
        <v>50</v>
      </c>
      <c r="G168" s="32">
        <v>34</v>
      </c>
      <c r="H168" s="32">
        <v>8</v>
      </c>
      <c r="I168" s="32">
        <v>3</v>
      </c>
      <c r="J168" s="32">
        <v>3</v>
      </c>
      <c r="K168" s="79" t="s">
        <v>1</v>
      </c>
      <c r="L168" s="102">
        <v>1912</v>
      </c>
      <c r="M168" s="99">
        <v>50377</v>
      </c>
    </row>
    <row r="169" spans="1:13" s="28" customFormat="1" ht="15.75" customHeight="1" x14ac:dyDescent="0.15">
      <c r="A169" s="31" t="s">
        <v>235</v>
      </c>
      <c r="B169" s="80" t="s">
        <v>451</v>
      </c>
      <c r="C169" s="37">
        <v>10</v>
      </c>
      <c r="D169" s="32">
        <v>4</v>
      </c>
      <c r="E169" s="32">
        <v>2</v>
      </c>
      <c r="F169" s="32">
        <v>1</v>
      </c>
      <c r="G169" s="32">
        <v>2</v>
      </c>
      <c r="H169" s="32" t="s">
        <v>1</v>
      </c>
      <c r="I169" s="32">
        <v>1</v>
      </c>
      <c r="J169" s="32" t="s">
        <v>1</v>
      </c>
      <c r="K169" s="79" t="s">
        <v>1</v>
      </c>
      <c r="L169" s="102">
        <v>73</v>
      </c>
      <c r="M169" s="99">
        <v>1766</v>
      </c>
    </row>
    <row r="170" spans="1:13" s="28" customFormat="1" ht="15.75" customHeight="1" x14ac:dyDescent="0.15">
      <c r="A170" s="31" t="s">
        <v>236</v>
      </c>
      <c r="B170" s="80" t="s">
        <v>452</v>
      </c>
      <c r="C170" s="37">
        <v>15</v>
      </c>
      <c r="D170" s="32">
        <v>11</v>
      </c>
      <c r="E170" s="32">
        <v>3</v>
      </c>
      <c r="F170" s="32">
        <v>1</v>
      </c>
      <c r="G170" s="32" t="s">
        <v>1</v>
      </c>
      <c r="H170" s="32" t="s">
        <v>1</v>
      </c>
      <c r="I170" s="32" t="s">
        <v>1</v>
      </c>
      <c r="J170" s="32" t="s">
        <v>1</v>
      </c>
      <c r="K170" s="79" t="s">
        <v>1</v>
      </c>
      <c r="L170" s="102">
        <v>32</v>
      </c>
      <c r="M170" s="99">
        <v>136</v>
      </c>
    </row>
    <row r="171" spans="1:13" s="28" customFormat="1" ht="15.75" customHeight="1" x14ac:dyDescent="0.15">
      <c r="A171" s="31" t="s">
        <v>237</v>
      </c>
      <c r="B171" s="80" t="s">
        <v>453</v>
      </c>
      <c r="C171" s="37">
        <v>53</v>
      </c>
      <c r="D171" s="32">
        <v>24</v>
      </c>
      <c r="E171" s="32">
        <v>12</v>
      </c>
      <c r="F171" s="32">
        <v>12</v>
      </c>
      <c r="G171" s="32">
        <v>5</v>
      </c>
      <c r="H171" s="32" t="s">
        <v>1</v>
      </c>
      <c r="I171" s="32" t="s">
        <v>1</v>
      </c>
      <c r="J171" s="32" t="s">
        <v>1</v>
      </c>
      <c r="K171" s="79" t="s">
        <v>1</v>
      </c>
      <c r="L171" s="102">
        <v>227</v>
      </c>
      <c r="M171" s="99">
        <v>3804</v>
      </c>
    </row>
    <row r="172" spans="1:13" s="28" customFormat="1" ht="15.75" customHeight="1" x14ac:dyDescent="0.15">
      <c r="A172" s="31" t="s">
        <v>238</v>
      </c>
      <c r="B172" s="80" t="s">
        <v>41</v>
      </c>
      <c r="C172" s="105">
        <v>4095</v>
      </c>
      <c r="D172" s="32">
        <v>1498</v>
      </c>
      <c r="E172" s="32">
        <v>947</v>
      </c>
      <c r="F172" s="32">
        <v>1039</v>
      </c>
      <c r="G172" s="32">
        <v>414</v>
      </c>
      <c r="H172" s="32">
        <v>95</v>
      </c>
      <c r="I172" s="32">
        <v>67</v>
      </c>
      <c r="J172" s="32">
        <v>32</v>
      </c>
      <c r="K172" s="79">
        <v>3</v>
      </c>
      <c r="L172" s="102">
        <v>24998</v>
      </c>
      <c r="M172" s="99">
        <v>535284</v>
      </c>
    </row>
    <row r="173" spans="1:13" s="28" customFormat="1" ht="15.75" customHeight="1" x14ac:dyDescent="0.15">
      <c r="A173" s="31" t="s">
        <v>86</v>
      </c>
      <c r="B173" s="80" t="s">
        <v>316</v>
      </c>
      <c r="C173" s="37">
        <v>117</v>
      </c>
      <c r="D173" s="32">
        <v>65</v>
      </c>
      <c r="E173" s="32">
        <v>28</v>
      </c>
      <c r="F173" s="32">
        <v>14</v>
      </c>
      <c r="G173" s="32">
        <v>5</v>
      </c>
      <c r="H173" s="32">
        <v>1</v>
      </c>
      <c r="I173" s="32">
        <v>2</v>
      </c>
      <c r="J173" s="32">
        <v>2</v>
      </c>
      <c r="K173" s="79" t="s">
        <v>1</v>
      </c>
      <c r="L173" s="102">
        <v>555</v>
      </c>
      <c r="M173" s="99">
        <v>9984</v>
      </c>
    </row>
    <row r="174" spans="1:13" s="28" customFormat="1" ht="15.75" customHeight="1" x14ac:dyDescent="0.15">
      <c r="A174" s="31" t="s">
        <v>239</v>
      </c>
      <c r="B174" s="80" t="s">
        <v>454</v>
      </c>
      <c r="C174" s="37">
        <v>41</v>
      </c>
      <c r="D174" s="32">
        <v>13</v>
      </c>
      <c r="E174" s="32">
        <v>15</v>
      </c>
      <c r="F174" s="32">
        <v>6</v>
      </c>
      <c r="G174" s="32">
        <v>4</v>
      </c>
      <c r="H174" s="32" t="s">
        <v>1</v>
      </c>
      <c r="I174" s="32">
        <v>1</v>
      </c>
      <c r="J174" s="32">
        <v>2</v>
      </c>
      <c r="K174" s="79" t="s">
        <v>1</v>
      </c>
      <c r="L174" s="102">
        <v>312</v>
      </c>
      <c r="M174" s="99">
        <v>6589</v>
      </c>
    </row>
    <row r="175" spans="1:13" s="28" customFormat="1" ht="15.75" customHeight="1" x14ac:dyDescent="0.15">
      <c r="A175" s="31" t="s">
        <v>240</v>
      </c>
      <c r="B175" s="80" t="s">
        <v>455</v>
      </c>
      <c r="C175" s="37">
        <v>16</v>
      </c>
      <c r="D175" s="32">
        <v>12</v>
      </c>
      <c r="E175" s="32">
        <v>3</v>
      </c>
      <c r="F175" s="32">
        <v>1</v>
      </c>
      <c r="G175" s="32" t="s">
        <v>1</v>
      </c>
      <c r="H175" s="32" t="s">
        <v>1</v>
      </c>
      <c r="I175" s="32" t="s">
        <v>1</v>
      </c>
      <c r="J175" s="32" t="s">
        <v>1</v>
      </c>
      <c r="K175" s="79" t="s">
        <v>1</v>
      </c>
      <c r="L175" s="102">
        <v>37</v>
      </c>
      <c r="M175" s="99">
        <v>871</v>
      </c>
    </row>
    <row r="176" spans="1:13" s="28" customFormat="1" ht="15.75" customHeight="1" x14ac:dyDescent="0.15">
      <c r="A176" s="31" t="s">
        <v>241</v>
      </c>
      <c r="B176" s="80" t="s">
        <v>456</v>
      </c>
      <c r="C176" s="37">
        <v>24</v>
      </c>
      <c r="D176" s="32">
        <v>23</v>
      </c>
      <c r="E176" s="32">
        <v>1</v>
      </c>
      <c r="F176" s="32" t="s">
        <v>1</v>
      </c>
      <c r="G176" s="32" t="s">
        <v>1</v>
      </c>
      <c r="H176" s="32" t="s">
        <v>1</v>
      </c>
      <c r="I176" s="32" t="s">
        <v>1</v>
      </c>
      <c r="J176" s="32" t="s">
        <v>1</v>
      </c>
      <c r="K176" s="79" t="s">
        <v>1</v>
      </c>
      <c r="L176" s="102">
        <v>34</v>
      </c>
      <c r="M176" s="99">
        <v>91</v>
      </c>
    </row>
    <row r="177" spans="1:13" s="28" customFormat="1" ht="15.75" customHeight="1" x14ac:dyDescent="0.15">
      <c r="A177" s="31" t="s">
        <v>242</v>
      </c>
      <c r="B177" s="80" t="s">
        <v>457</v>
      </c>
      <c r="C177" s="37">
        <v>36</v>
      </c>
      <c r="D177" s="32">
        <v>17</v>
      </c>
      <c r="E177" s="32">
        <v>9</v>
      </c>
      <c r="F177" s="32">
        <v>7</v>
      </c>
      <c r="G177" s="32">
        <v>1</v>
      </c>
      <c r="H177" s="32">
        <v>1</v>
      </c>
      <c r="I177" s="32">
        <v>1</v>
      </c>
      <c r="J177" s="32" t="s">
        <v>1</v>
      </c>
      <c r="K177" s="79" t="s">
        <v>1</v>
      </c>
      <c r="L177" s="102">
        <v>172</v>
      </c>
      <c r="M177" s="99">
        <v>2432</v>
      </c>
    </row>
    <row r="178" spans="1:13" s="28" customFormat="1" ht="15.75" customHeight="1" x14ac:dyDescent="0.15">
      <c r="A178" s="31" t="s">
        <v>87</v>
      </c>
      <c r="B178" s="80" t="s">
        <v>317</v>
      </c>
      <c r="C178" s="37">
        <v>136</v>
      </c>
      <c r="D178" s="32">
        <v>91</v>
      </c>
      <c r="E178" s="32">
        <v>34</v>
      </c>
      <c r="F178" s="32">
        <v>8</v>
      </c>
      <c r="G178" s="32">
        <v>3</v>
      </c>
      <c r="H178" s="32" t="s">
        <v>1</v>
      </c>
      <c r="I178" s="32" t="s">
        <v>1</v>
      </c>
      <c r="J178" s="32" t="s">
        <v>1</v>
      </c>
      <c r="K178" s="79" t="s">
        <v>1</v>
      </c>
      <c r="L178" s="102">
        <v>330</v>
      </c>
      <c r="M178" s="99">
        <v>2847</v>
      </c>
    </row>
    <row r="179" spans="1:13" s="28" customFormat="1" ht="15.75" customHeight="1" x14ac:dyDescent="0.15">
      <c r="A179" s="31" t="s">
        <v>243</v>
      </c>
      <c r="B179" s="80" t="s">
        <v>458</v>
      </c>
      <c r="C179" s="37">
        <v>63</v>
      </c>
      <c r="D179" s="32">
        <v>39</v>
      </c>
      <c r="E179" s="32">
        <v>18</v>
      </c>
      <c r="F179" s="32">
        <v>5</v>
      </c>
      <c r="G179" s="32">
        <v>1</v>
      </c>
      <c r="H179" s="32" t="s">
        <v>1</v>
      </c>
      <c r="I179" s="32" t="s">
        <v>1</v>
      </c>
      <c r="J179" s="32" t="s">
        <v>1</v>
      </c>
      <c r="K179" s="79" t="s">
        <v>1</v>
      </c>
      <c r="L179" s="102">
        <v>164</v>
      </c>
      <c r="M179" s="99">
        <v>1749</v>
      </c>
    </row>
    <row r="180" spans="1:13" s="28" customFormat="1" ht="15.75" customHeight="1" x14ac:dyDescent="0.15">
      <c r="A180" s="31" t="s">
        <v>244</v>
      </c>
      <c r="B180" s="80" t="s">
        <v>459</v>
      </c>
      <c r="C180" s="37">
        <v>40</v>
      </c>
      <c r="D180" s="32">
        <v>29</v>
      </c>
      <c r="E180" s="32">
        <v>9</v>
      </c>
      <c r="F180" s="32">
        <v>2</v>
      </c>
      <c r="G180" s="32" t="s">
        <v>1</v>
      </c>
      <c r="H180" s="32" t="s">
        <v>1</v>
      </c>
      <c r="I180" s="32" t="s">
        <v>1</v>
      </c>
      <c r="J180" s="32" t="s">
        <v>1</v>
      </c>
      <c r="K180" s="79" t="s">
        <v>1</v>
      </c>
      <c r="L180" s="102">
        <v>82</v>
      </c>
      <c r="M180" s="99">
        <v>666</v>
      </c>
    </row>
    <row r="181" spans="1:13" s="28" customFormat="1" ht="15.75" customHeight="1" x14ac:dyDescent="0.15">
      <c r="A181" s="31" t="s">
        <v>245</v>
      </c>
      <c r="B181" s="80" t="s">
        <v>460</v>
      </c>
      <c r="C181" s="37">
        <v>23</v>
      </c>
      <c r="D181" s="32">
        <v>16</v>
      </c>
      <c r="E181" s="32">
        <v>4</v>
      </c>
      <c r="F181" s="32">
        <v>1</v>
      </c>
      <c r="G181" s="32">
        <v>2</v>
      </c>
      <c r="H181" s="32" t="s">
        <v>1</v>
      </c>
      <c r="I181" s="32" t="s">
        <v>1</v>
      </c>
      <c r="J181" s="32" t="s">
        <v>1</v>
      </c>
      <c r="K181" s="79" t="s">
        <v>1</v>
      </c>
      <c r="L181" s="102">
        <v>64</v>
      </c>
      <c r="M181" s="99">
        <v>350</v>
      </c>
    </row>
    <row r="182" spans="1:13" s="28" customFormat="1" ht="15.75" customHeight="1" x14ac:dyDescent="0.15">
      <c r="A182" s="31" t="s">
        <v>246</v>
      </c>
      <c r="B182" s="80" t="s">
        <v>461</v>
      </c>
      <c r="C182" s="37">
        <v>10</v>
      </c>
      <c r="D182" s="32">
        <v>7</v>
      </c>
      <c r="E182" s="32">
        <v>3</v>
      </c>
      <c r="F182" s="32" t="s">
        <v>1</v>
      </c>
      <c r="G182" s="32" t="s">
        <v>1</v>
      </c>
      <c r="H182" s="32" t="s">
        <v>1</v>
      </c>
      <c r="I182" s="32" t="s">
        <v>1</v>
      </c>
      <c r="J182" s="32" t="s">
        <v>1</v>
      </c>
      <c r="K182" s="79" t="s">
        <v>1</v>
      </c>
      <c r="L182" s="102">
        <v>20</v>
      </c>
      <c r="M182" s="99">
        <v>82</v>
      </c>
    </row>
    <row r="183" spans="1:13" s="28" customFormat="1" ht="15.75" customHeight="1" x14ac:dyDescent="0.15">
      <c r="A183" s="31" t="s">
        <v>88</v>
      </c>
      <c r="B183" s="80" t="s">
        <v>318</v>
      </c>
      <c r="C183" s="37">
        <v>869</v>
      </c>
      <c r="D183" s="32">
        <v>233</v>
      </c>
      <c r="E183" s="32">
        <v>189</v>
      </c>
      <c r="F183" s="32">
        <v>306</v>
      </c>
      <c r="G183" s="32">
        <v>121</v>
      </c>
      <c r="H183" s="32">
        <v>15</v>
      </c>
      <c r="I183" s="32">
        <v>4</v>
      </c>
      <c r="J183" s="32">
        <v>1</v>
      </c>
      <c r="K183" s="79" t="s">
        <v>1</v>
      </c>
      <c r="L183" s="102">
        <v>5194</v>
      </c>
      <c r="M183" s="99">
        <v>127772</v>
      </c>
    </row>
    <row r="184" spans="1:13" s="28" customFormat="1" ht="15.75" customHeight="1" x14ac:dyDescent="0.15">
      <c r="A184" s="31" t="s">
        <v>247</v>
      </c>
      <c r="B184" s="80" t="s">
        <v>276</v>
      </c>
      <c r="C184" s="37">
        <v>103</v>
      </c>
      <c r="D184" s="32">
        <v>5</v>
      </c>
      <c r="E184" s="32">
        <v>13</v>
      </c>
      <c r="F184" s="32">
        <v>9</v>
      </c>
      <c r="G184" s="32">
        <v>64</v>
      </c>
      <c r="H184" s="32">
        <v>10</v>
      </c>
      <c r="I184" s="32">
        <v>1</v>
      </c>
      <c r="J184" s="32">
        <v>1</v>
      </c>
      <c r="K184" s="79" t="s">
        <v>1</v>
      </c>
      <c r="L184" s="102">
        <v>1349</v>
      </c>
      <c r="M184" s="99">
        <v>34927</v>
      </c>
    </row>
    <row r="185" spans="1:13" s="28" customFormat="1" ht="15.75" customHeight="1" x14ac:dyDescent="0.15">
      <c r="A185" s="31" t="s">
        <v>248</v>
      </c>
      <c r="B185" s="80" t="s">
        <v>462</v>
      </c>
      <c r="C185" s="37">
        <v>107</v>
      </c>
      <c r="D185" s="32">
        <v>84</v>
      </c>
      <c r="E185" s="32">
        <v>15</v>
      </c>
      <c r="F185" s="32">
        <v>7</v>
      </c>
      <c r="G185" s="32">
        <v>1</v>
      </c>
      <c r="H185" s="32" t="s">
        <v>1</v>
      </c>
      <c r="I185" s="32" t="s">
        <v>1</v>
      </c>
      <c r="J185" s="32" t="s">
        <v>1</v>
      </c>
      <c r="K185" s="79" t="s">
        <v>1</v>
      </c>
      <c r="L185" s="102">
        <v>233</v>
      </c>
      <c r="M185" s="99">
        <v>2066</v>
      </c>
    </row>
    <row r="186" spans="1:13" s="28" customFormat="1" ht="15.75" customHeight="1" x14ac:dyDescent="0.15">
      <c r="A186" s="31" t="s">
        <v>249</v>
      </c>
      <c r="B186" s="80" t="s">
        <v>46</v>
      </c>
      <c r="C186" s="37">
        <v>490</v>
      </c>
      <c r="D186" s="32">
        <v>34</v>
      </c>
      <c r="E186" s="32">
        <v>125</v>
      </c>
      <c r="F186" s="32">
        <v>270</v>
      </c>
      <c r="G186" s="32">
        <v>53</v>
      </c>
      <c r="H186" s="32">
        <v>5</v>
      </c>
      <c r="I186" s="32">
        <v>3</v>
      </c>
      <c r="J186" s="32" t="s">
        <v>1</v>
      </c>
      <c r="K186" s="79" t="s">
        <v>1</v>
      </c>
      <c r="L186" s="102">
        <v>3189</v>
      </c>
      <c r="M186" s="99">
        <v>86326</v>
      </c>
    </row>
    <row r="187" spans="1:13" s="28" customFormat="1" ht="15.75" customHeight="1" x14ac:dyDescent="0.15">
      <c r="A187" s="31" t="s">
        <v>250</v>
      </c>
      <c r="B187" s="80" t="s">
        <v>463</v>
      </c>
      <c r="C187" s="37">
        <v>169</v>
      </c>
      <c r="D187" s="32">
        <v>110</v>
      </c>
      <c r="E187" s="32">
        <v>36</v>
      </c>
      <c r="F187" s="32">
        <v>20</v>
      </c>
      <c r="G187" s="32">
        <v>3</v>
      </c>
      <c r="H187" s="32" t="s">
        <v>1</v>
      </c>
      <c r="I187" s="32" t="s">
        <v>1</v>
      </c>
      <c r="J187" s="32" t="s">
        <v>1</v>
      </c>
      <c r="K187" s="79" t="s">
        <v>1</v>
      </c>
      <c r="L187" s="102">
        <v>423</v>
      </c>
      <c r="M187" s="99">
        <v>4454</v>
      </c>
    </row>
    <row r="188" spans="1:13" s="28" customFormat="1" ht="15.75" customHeight="1" x14ac:dyDescent="0.15">
      <c r="A188" s="31" t="s">
        <v>89</v>
      </c>
      <c r="B188" s="80" t="s">
        <v>319</v>
      </c>
      <c r="C188" s="37">
        <v>312</v>
      </c>
      <c r="D188" s="32">
        <v>106</v>
      </c>
      <c r="E188" s="32">
        <v>89</v>
      </c>
      <c r="F188" s="32">
        <v>93</v>
      </c>
      <c r="G188" s="32">
        <v>22</v>
      </c>
      <c r="H188" s="32" t="s">
        <v>1</v>
      </c>
      <c r="I188" s="32">
        <v>2</v>
      </c>
      <c r="J188" s="32" t="s">
        <v>1</v>
      </c>
      <c r="K188" s="79" t="s">
        <v>1</v>
      </c>
      <c r="L188" s="102">
        <v>1430</v>
      </c>
      <c r="M188" s="99">
        <v>39135</v>
      </c>
    </row>
    <row r="189" spans="1:13" s="28" customFormat="1" ht="15.75" customHeight="1" x14ac:dyDescent="0.15">
      <c r="A189" s="31" t="s">
        <v>251</v>
      </c>
      <c r="B189" s="80" t="s">
        <v>464</v>
      </c>
      <c r="C189" s="37">
        <v>187</v>
      </c>
      <c r="D189" s="32">
        <v>62</v>
      </c>
      <c r="E189" s="32">
        <v>41</v>
      </c>
      <c r="F189" s="32">
        <v>67</v>
      </c>
      <c r="G189" s="32">
        <v>16</v>
      </c>
      <c r="H189" s="32" t="s">
        <v>1</v>
      </c>
      <c r="I189" s="32">
        <v>1</v>
      </c>
      <c r="J189" s="32" t="s">
        <v>1</v>
      </c>
      <c r="K189" s="79" t="s">
        <v>1</v>
      </c>
      <c r="L189" s="102">
        <v>894</v>
      </c>
      <c r="M189" s="99">
        <v>22912</v>
      </c>
    </row>
    <row r="190" spans="1:13" s="28" customFormat="1" ht="15.75" customHeight="1" x14ac:dyDescent="0.15">
      <c r="A190" s="31" t="s">
        <v>252</v>
      </c>
      <c r="B190" s="80" t="s">
        <v>465</v>
      </c>
      <c r="C190" s="37">
        <v>25</v>
      </c>
      <c r="D190" s="32">
        <v>11</v>
      </c>
      <c r="E190" s="32">
        <v>9</v>
      </c>
      <c r="F190" s="32">
        <v>2</v>
      </c>
      <c r="G190" s="32">
        <v>3</v>
      </c>
      <c r="H190" s="32" t="s">
        <v>1</v>
      </c>
      <c r="I190" s="32" t="s">
        <v>1</v>
      </c>
      <c r="J190" s="32" t="s">
        <v>1</v>
      </c>
      <c r="K190" s="79" t="s">
        <v>1</v>
      </c>
      <c r="L190" s="102">
        <v>106</v>
      </c>
      <c r="M190" s="99">
        <v>1876</v>
      </c>
    </row>
    <row r="191" spans="1:13" s="28" customFormat="1" ht="15.75" customHeight="1" x14ac:dyDescent="0.15">
      <c r="A191" s="31" t="s">
        <v>253</v>
      </c>
      <c r="B191" s="80" t="s">
        <v>466</v>
      </c>
      <c r="C191" s="37">
        <v>100</v>
      </c>
      <c r="D191" s="32">
        <v>33</v>
      </c>
      <c r="E191" s="32">
        <v>39</v>
      </c>
      <c r="F191" s="32">
        <v>24</v>
      </c>
      <c r="G191" s="32">
        <v>3</v>
      </c>
      <c r="H191" s="32" t="s">
        <v>1</v>
      </c>
      <c r="I191" s="32">
        <v>1</v>
      </c>
      <c r="J191" s="32" t="s">
        <v>1</v>
      </c>
      <c r="K191" s="79" t="s">
        <v>1</v>
      </c>
      <c r="L191" s="102">
        <v>430</v>
      </c>
      <c r="M191" s="99">
        <v>14347</v>
      </c>
    </row>
    <row r="192" spans="1:13" s="28" customFormat="1" ht="15.75" customHeight="1" x14ac:dyDescent="0.15">
      <c r="A192" s="31" t="s">
        <v>90</v>
      </c>
      <c r="B192" s="80" t="s">
        <v>320</v>
      </c>
      <c r="C192" s="37">
        <v>876</v>
      </c>
      <c r="D192" s="32">
        <v>198</v>
      </c>
      <c r="E192" s="32">
        <v>261</v>
      </c>
      <c r="F192" s="32">
        <v>325</v>
      </c>
      <c r="G192" s="32">
        <v>68</v>
      </c>
      <c r="H192" s="32">
        <v>17</v>
      </c>
      <c r="I192" s="32">
        <v>7</v>
      </c>
      <c r="J192" s="32" t="s">
        <v>1</v>
      </c>
      <c r="K192" s="79" t="s">
        <v>1</v>
      </c>
      <c r="L192" s="102">
        <v>4882</v>
      </c>
      <c r="M192" s="99">
        <v>192903</v>
      </c>
    </row>
    <row r="193" spans="1:13" s="28" customFormat="1" ht="15.75" customHeight="1" x14ac:dyDescent="0.15">
      <c r="A193" s="31" t="s">
        <v>254</v>
      </c>
      <c r="B193" s="80" t="s">
        <v>42</v>
      </c>
      <c r="C193" s="37">
        <v>493</v>
      </c>
      <c r="D193" s="32">
        <v>69</v>
      </c>
      <c r="E193" s="32">
        <v>145</v>
      </c>
      <c r="F193" s="32">
        <v>232</v>
      </c>
      <c r="G193" s="32">
        <v>45</v>
      </c>
      <c r="H193" s="32">
        <v>2</v>
      </c>
      <c r="I193" s="32" t="s">
        <v>1</v>
      </c>
      <c r="J193" s="32" t="s">
        <v>1</v>
      </c>
      <c r="K193" s="79" t="s">
        <v>1</v>
      </c>
      <c r="L193" s="102">
        <v>2718</v>
      </c>
      <c r="M193" s="99">
        <v>134694</v>
      </c>
    </row>
    <row r="194" spans="1:13" s="28" customFormat="1" ht="15.75" customHeight="1" x14ac:dyDescent="0.15">
      <c r="A194" s="31" t="s">
        <v>255</v>
      </c>
      <c r="B194" s="80" t="s">
        <v>467</v>
      </c>
      <c r="C194" s="37">
        <v>383</v>
      </c>
      <c r="D194" s="32">
        <v>129</v>
      </c>
      <c r="E194" s="32">
        <v>116</v>
      </c>
      <c r="F194" s="32">
        <v>93</v>
      </c>
      <c r="G194" s="32">
        <v>23</v>
      </c>
      <c r="H194" s="32">
        <v>15</v>
      </c>
      <c r="I194" s="32">
        <v>7</v>
      </c>
      <c r="J194" s="32" t="s">
        <v>1</v>
      </c>
      <c r="K194" s="79" t="s">
        <v>1</v>
      </c>
      <c r="L194" s="102">
        <v>2164</v>
      </c>
      <c r="M194" s="99">
        <v>58209</v>
      </c>
    </row>
    <row r="195" spans="1:13" s="28" customFormat="1" ht="15.75" customHeight="1" x14ac:dyDescent="0.15">
      <c r="A195" s="31" t="s">
        <v>91</v>
      </c>
      <c r="B195" s="80" t="s">
        <v>321</v>
      </c>
      <c r="C195" s="37">
        <v>331</v>
      </c>
      <c r="D195" s="32">
        <v>73</v>
      </c>
      <c r="E195" s="32">
        <v>47</v>
      </c>
      <c r="F195" s="32">
        <v>65</v>
      </c>
      <c r="G195" s="32">
        <v>64</v>
      </c>
      <c r="H195" s="32">
        <v>31</v>
      </c>
      <c r="I195" s="32">
        <v>29</v>
      </c>
      <c r="J195" s="32">
        <v>19</v>
      </c>
      <c r="K195" s="79">
        <v>3</v>
      </c>
      <c r="L195" s="102">
        <v>5037</v>
      </c>
      <c r="M195" s="99">
        <v>28662</v>
      </c>
    </row>
    <row r="196" spans="1:13" s="28" customFormat="1" ht="15.75" customHeight="1" x14ac:dyDescent="0.15">
      <c r="A196" s="31" t="s">
        <v>256</v>
      </c>
      <c r="B196" s="80" t="s">
        <v>468</v>
      </c>
      <c r="C196" s="37">
        <v>85</v>
      </c>
      <c r="D196" s="32">
        <v>23</v>
      </c>
      <c r="E196" s="32">
        <v>11</v>
      </c>
      <c r="F196" s="32">
        <v>31</v>
      </c>
      <c r="G196" s="32">
        <v>14</v>
      </c>
      <c r="H196" s="32">
        <v>5</v>
      </c>
      <c r="I196" s="32">
        <v>1</v>
      </c>
      <c r="J196" s="32" t="s">
        <v>1</v>
      </c>
      <c r="K196" s="79" t="s">
        <v>1</v>
      </c>
      <c r="L196" s="102">
        <v>617</v>
      </c>
      <c r="M196" s="99">
        <v>9084</v>
      </c>
    </row>
    <row r="197" spans="1:13" s="28" customFormat="1" ht="15.75" customHeight="1" x14ac:dyDescent="0.15">
      <c r="A197" s="31" t="s">
        <v>257</v>
      </c>
      <c r="B197" s="80" t="s">
        <v>469</v>
      </c>
      <c r="C197" s="37">
        <v>15</v>
      </c>
      <c r="D197" s="32">
        <v>6</v>
      </c>
      <c r="E197" s="32">
        <v>3</v>
      </c>
      <c r="F197" s="32">
        <v>5</v>
      </c>
      <c r="G197" s="32">
        <v>1</v>
      </c>
      <c r="H197" s="32" t="s">
        <v>1</v>
      </c>
      <c r="I197" s="32" t="s">
        <v>1</v>
      </c>
      <c r="J197" s="32" t="s">
        <v>1</v>
      </c>
      <c r="K197" s="79" t="s">
        <v>1</v>
      </c>
      <c r="L197" s="102">
        <v>69</v>
      </c>
      <c r="M197" s="99">
        <v>726</v>
      </c>
    </row>
    <row r="198" spans="1:13" s="28" customFormat="1" ht="15.75" customHeight="1" x14ac:dyDescent="0.15">
      <c r="A198" s="31" t="s">
        <v>258</v>
      </c>
      <c r="B198" s="80" t="s">
        <v>470</v>
      </c>
      <c r="C198" s="37">
        <v>159</v>
      </c>
      <c r="D198" s="32">
        <v>15</v>
      </c>
      <c r="E198" s="32">
        <v>8</v>
      </c>
      <c r="F198" s="32">
        <v>15</v>
      </c>
      <c r="G198" s="32">
        <v>45</v>
      </c>
      <c r="H198" s="32">
        <v>26</v>
      </c>
      <c r="I198" s="32">
        <v>28</v>
      </c>
      <c r="J198" s="32">
        <v>19</v>
      </c>
      <c r="K198" s="79">
        <v>3</v>
      </c>
      <c r="L198" s="102">
        <v>4069</v>
      </c>
      <c r="M198" s="99">
        <v>15009</v>
      </c>
    </row>
    <row r="199" spans="1:13" s="28" customFormat="1" ht="15.75" customHeight="1" x14ac:dyDescent="0.15">
      <c r="A199" s="31" t="s">
        <v>259</v>
      </c>
      <c r="B199" s="80" t="s">
        <v>471</v>
      </c>
      <c r="C199" s="37">
        <v>72</v>
      </c>
      <c r="D199" s="32">
        <v>29</v>
      </c>
      <c r="E199" s="32">
        <v>25</v>
      </c>
      <c r="F199" s="32">
        <v>14</v>
      </c>
      <c r="G199" s="32">
        <v>4</v>
      </c>
      <c r="H199" s="32" t="s">
        <v>1</v>
      </c>
      <c r="I199" s="32" t="s">
        <v>1</v>
      </c>
      <c r="J199" s="32" t="s">
        <v>1</v>
      </c>
      <c r="K199" s="79" t="s">
        <v>1</v>
      </c>
      <c r="L199" s="102">
        <v>282</v>
      </c>
      <c r="M199" s="99">
        <v>3844</v>
      </c>
    </row>
    <row r="200" spans="1:13" s="28" customFormat="1" ht="15.75" customHeight="1" x14ac:dyDescent="0.15">
      <c r="A200" s="31" t="s">
        <v>92</v>
      </c>
      <c r="B200" s="80" t="s">
        <v>322</v>
      </c>
      <c r="C200" s="37">
        <v>204</v>
      </c>
      <c r="D200" s="32">
        <v>130</v>
      </c>
      <c r="E200" s="32">
        <v>35</v>
      </c>
      <c r="F200" s="32">
        <v>22</v>
      </c>
      <c r="G200" s="32">
        <v>9</v>
      </c>
      <c r="H200" s="32">
        <v>2</v>
      </c>
      <c r="I200" s="32">
        <v>5</v>
      </c>
      <c r="J200" s="32">
        <v>1</v>
      </c>
      <c r="K200" s="79" t="s">
        <v>1</v>
      </c>
      <c r="L200" s="102">
        <v>852</v>
      </c>
      <c r="M200" s="99">
        <v>16745</v>
      </c>
    </row>
    <row r="201" spans="1:13" s="28" customFormat="1" ht="15.75" customHeight="1" x14ac:dyDescent="0.15">
      <c r="A201" s="31" t="s">
        <v>260</v>
      </c>
      <c r="B201" s="80" t="s">
        <v>472</v>
      </c>
      <c r="C201" s="37">
        <v>136</v>
      </c>
      <c r="D201" s="32">
        <v>85</v>
      </c>
      <c r="E201" s="32">
        <v>22</v>
      </c>
      <c r="F201" s="32">
        <v>16</v>
      </c>
      <c r="G201" s="32">
        <v>7</v>
      </c>
      <c r="H201" s="32">
        <v>1</v>
      </c>
      <c r="I201" s="32">
        <v>4</v>
      </c>
      <c r="J201" s="32">
        <v>1</v>
      </c>
      <c r="K201" s="79" t="s">
        <v>1</v>
      </c>
      <c r="L201" s="102">
        <v>628</v>
      </c>
      <c r="M201" s="99">
        <v>13102</v>
      </c>
    </row>
    <row r="202" spans="1:13" s="28" customFormat="1" ht="15.75" customHeight="1" x14ac:dyDescent="0.15">
      <c r="A202" s="31" t="s">
        <v>261</v>
      </c>
      <c r="B202" s="80" t="s">
        <v>473</v>
      </c>
      <c r="C202" s="37">
        <v>50</v>
      </c>
      <c r="D202" s="32">
        <v>36</v>
      </c>
      <c r="E202" s="32">
        <v>9</v>
      </c>
      <c r="F202" s="32">
        <v>3</v>
      </c>
      <c r="G202" s="32" t="s">
        <v>1</v>
      </c>
      <c r="H202" s="32">
        <v>1</v>
      </c>
      <c r="I202" s="32">
        <v>1</v>
      </c>
      <c r="J202" s="32" t="s">
        <v>1</v>
      </c>
      <c r="K202" s="79" t="s">
        <v>1</v>
      </c>
      <c r="L202" s="102">
        <v>157</v>
      </c>
      <c r="M202" s="99">
        <v>2953</v>
      </c>
    </row>
    <row r="203" spans="1:13" s="28" customFormat="1" ht="15.75" customHeight="1" x14ac:dyDescent="0.15">
      <c r="A203" s="31" t="s">
        <v>262</v>
      </c>
      <c r="B203" s="80" t="s">
        <v>474</v>
      </c>
      <c r="C203" s="37">
        <v>18</v>
      </c>
      <c r="D203" s="32">
        <v>9</v>
      </c>
      <c r="E203" s="32">
        <v>4</v>
      </c>
      <c r="F203" s="32">
        <v>3</v>
      </c>
      <c r="G203" s="32">
        <v>2</v>
      </c>
      <c r="H203" s="32" t="s">
        <v>1</v>
      </c>
      <c r="I203" s="32" t="s">
        <v>1</v>
      </c>
      <c r="J203" s="32" t="s">
        <v>1</v>
      </c>
      <c r="K203" s="79" t="s">
        <v>1</v>
      </c>
      <c r="L203" s="102">
        <v>67</v>
      </c>
      <c r="M203" s="99">
        <v>691</v>
      </c>
    </row>
    <row r="204" spans="1:13" s="28" customFormat="1" ht="15.75" customHeight="1" x14ac:dyDescent="0.15">
      <c r="A204" s="31" t="s">
        <v>93</v>
      </c>
      <c r="B204" s="80" t="s">
        <v>323</v>
      </c>
      <c r="C204" s="38">
        <v>195</v>
      </c>
      <c r="D204" s="32">
        <v>93</v>
      </c>
      <c r="E204" s="32">
        <v>55</v>
      </c>
      <c r="F204" s="32">
        <v>45</v>
      </c>
      <c r="G204" s="32">
        <v>1</v>
      </c>
      <c r="H204" s="32">
        <v>1</v>
      </c>
      <c r="I204" s="32" t="s">
        <v>1</v>
      </c>
      <c r="J204" s="32" t="s">
        <v>1</v>
      </c>
      <c r="K204" s="79" t="s">
        <v>1</v>
      </c>
      <c r="L204" s="102">
        <v>644</v>
      </c>
      <c r="M204" s="99">
        <v>7692</v>
      </c>
    </row>
    <row r="205" spans="1:13" s="28" customFormat="1" ht="15.75" customHeight="1" x14ac:dyDescent="0.15">
      <c r="A205" s="31" t="s">
        <v>263</v>
      </c>
      <c r="B205" s="80" t="s">
        <v>475</v>
      </c>
      <c r="C205" s="37">
        <v>15</v>
      </c>
      <c r="D205" s="32">
        <v>11</v>
      </c>
      <c r="E205" s="32">
        <v>3</v>
      </c>
      <c r="F205" s="32">
        <v>1</v>
      </c>
      <c r="G205" s="32" t="s">
        <v>1</v>
      </c>
      <c r="H205" s="32" t="s">
        <v>1</v>
      </c>
      <c r="I205" s="32" t="s">
        <v>1</v>
      </c>
      <c r="J205" s="32" t="s">
        <v>1</v>
      </c>
      <c r="K205" s="79" t="s">
        <v>1</v>
      </c>
      <c r="L205" s="102">
        <v>33</v>
      </c>
      <c r="M205" s="99">
        <v>128</v>
      </c>
    </row>
    <row r="206" spans="1:13" s="28" customFormat="1" ht="15.75" customHeight="1" x14ac:dyDescent="0.15">
      <c r="A206" s="31" t="s">
        <v>264</v>
      </c>
      <c r="B206" s="80" t="s">
        <v>476</v>
      </c>
      <c r="C206" s="37">
        <v>180</v>
      </c>
      <c r="D206" s="32">
        <v>82</v>
      </c>
      <c r="E206" s="32">
        <v>52</v>
      </c>
      <c r="F206" s="32">
        <v>44</v>
      </c>
      <c r="G206" s="32">
        <v>1</v>
      </c>
      <c r="H206" s="32">
        <v>1</v>
      </c>
      <c r="I206" s="32" t="s">
        <v>1</v>
      </c>
      <c r="J206" s="32" t="s">
        <v>1</v>
      </c>
      <c r="K206" s="79" t="s">
        <v>1</v>
      </c>
      <c r="L206" s="102">
        <v>611</v>
      </c>
      <c r="M206" s="99">
        <v>7564</v>
      </c>
    </row>
    <row r="207" spans="1:13" s="28" customFormat="1" ht="15.75" customHeight="1" x14ac:dyDescent="0.15">
      <c r="A207" s="31" t="s">
        <v>94</v>
      </c>
      <c r="B207" s="80" t="s">
        <v>43</v>
      </c>
      <c r="C207" s="37">
        <v>1055</v>
      </c>
      <c r="D207" s="32">
        <v>509</v>
      </c>
      <c r="E207" s="32">
        <v>209</v>
      </c>
      <c r="F207" s="32">
        <v>161</v>
      </c>
      <c r="G207" s="32">
        <v>121</v>
      </c>
      <c r="H207" s="32">
        <v>28</v>
      </c>
      <c r="I207" s="32">
        <v>18</v>
      </c>
      <c r="J207" s="32">
        <v>9</v>
      </c>
      <c r="K207" s="79" t="s">
        <v>1</v>
      </c>
      <c r="L207" s="102">
        <v>6074</v>
      </c>
      <c r="M207" s="99">
        <v>109545</v>
      </c>
    </row>
    <row r="208" spans="1:13" s="28" customFormat="1" ht="15.75" customHeight="1" x14ac:dyDescent="0.15">
      <c r="A208" s="31" t="s">
        <v>265</v>
      </c>
      <c r="B208" s="80" t="s">
        <v>277</v>
      </c>
      <c r="C208" s="37">
        <v>80</v>
      </c>
      <c r="D208" s="32" t="s">
        <v>1</v>
      </c>
      <c r="E208" s="32" t="s">
        <v>1</v>
      </c>
      <c r="F208" s="32">
        <v>23</v>
      </c>
      <c r="G208" s="32">
        <v>18</v>
      </c>
      <c r="H208" s="32">
        <v>17</v>
      </c>
      <c r="I208" s="32">
        <v>13</v>
      </c>
      <c r="J208" s="32">
        <v>9</v>
      </c>
      <c r="K208" s="79" t="s">
        <v>1</v>
      </c>
      <c r="L208" s="102">
        <v>1882</v>
      </c>
      <c r="M208" s="99">
        <v>50258</v>
      </c>
    </row>
    <row r="209" spans="1:13" s="28" customFormat="1" ht="15.75" customHeight="1" x14ac:dyDescent="0.15">
      <c r="A209" s="31" t="s">
        <v>266</v>
      </c>
      <c r="B209" s="80" t="s">
        <v>477</v>
      </c>
      <c r="C209" s="37">
        <v>104</v>
      </c>
      <c r="D209" s="32">
        <v>99</v>
      </c>
      <c r="E209" s="32">
        <v>4</v>
      </c>
      <c r="F209" s="32">
        <v>1</v>
      </c>
      <c r="G209" s="32" t="s">
        <v>1</v>
      </c>
      <c r="H209" s="32" t="s">
        <v>1</v>
      </c>
      <c r="I209" s="32" t="s">
        <v>1</v>
      </c>
      <c r="J209" s="32" t="s">
        <v>1</v>
      </c>
      <c r="K209" s="79" t="s">
        <v>1</v>
      </c>
      <c r="L209" s="102">
        <v>162</v>
      </c>
      <c r="M209" s="99">
        <v>837</v>
      </c>
    </row>
    <row r="210" spans="1:13" s="28" customFormat="1" ht="15.75" customHeight="1" x14ac:dyDescent="0.15">
      <c r="A210" s="31" t="s">
        <v>267</v>
      </c>
      <c r="B210" s="80" t="s">
        <v>478</v>
      </c>
      <c r="C210" s="37">
        <v>195</v>
      </c>
      <c r="D210" s="32">
        <v>102</v>
      </c>
      <c r="E210" s="32">
        <v>61</v>
      </c>
      <c r="F210" s="32">
        <v>26</v>
      </c>
      <c r="G210" s="32">
        <v>5</v>
      </c>
      <c r="H210" s="32">
        <v>1</v>
      </c>
      <c r="I210" s="32" t="s">
        <v>1</v>
      </c>
      <c r="J210" s="32" t="s">
        <v>1</v>
      </c>
      <c r="K210" s="79" t="s">
        <v>1</v>
      </c>
      <c r="L210" s="102">
        <v>603</v>
      </c>
      <c r="M210" s="99">
        <v>4616</v>
      </c>
    </row>
    <row r="211" spans="1:13" s="28" customFormat="1" ht="15.75" customHeight="1" x14ac:dyDescent="0.15">
      <c r="A211" s="31" t="s">
        <v>268</v>
      </c>
      <c r="B211" s="80" t="s">
        <v>479</v>
      </c>
      <c r="C211" s="37">
        <v>54</v>
      </c>
      <c r="D211" s="32">
        <v>26</v>
      </c>
      <c r="E211" s="32">
        <v>17</v>
      </c>
      <c r="F211" s="32">
        <v>8</v>
      </c>
      <c r="G211" s="32">
        <v>2</v>
      </c>
      <c r="H211" s="32" t="s">
        <v>1</v>
      </c>
      <c r="I211" s="32">
        <v>1</v>
      </c>
      <c r="J211" s="32" t="s">
        <v>1</v>
      </c>
      <c r="K211" s="79" t="s">
        <v>1</v>
      </c>
      <c r="L211" s="102">
        <v>207</v>
      </c>
      <c r="M211" s="99">
        <v>5519</v>
      </c>
    </row>
    <row r="212" spans="1:13" s="28" customFormat="1" ht="15.75" customHeight="1" x14ac:dyDescent="0.15">
      <c r="A212" s="31" t="s">
        <v>269</v>
      </c>
      <c r="B212" s="80" t="s">
        <v>480</v>
      </c>
      <c r="C212" s="37">
        <v>72</v>
      </c>
      <c r="D212" s="32">
        <v>27</v>
      </c>
      <c r="E212" s="32">
        <v>21</v>
      </c>
      <c r="F212" s="32">
        <v>20</v>
      </c>
      <c r="G212" s="32">
        <v>3</v>
      </c>
      <c r="H212" s="32" t="s">
        <v>1</v>
      </c>
      <c r="I212" s="32">
        <v>1</v>
      </c>
      <c r="J212" s="32" t="s">
        <v>1</v>
      </c>
      <c r="K212" s="79" t="s">
        <v>1</v>
      </c>
      <c r="L212" s="102">
        <v>304</v>
      </c>
      <c r="M212" s="99">
        <v>4597</v>
      </c>
    </row>
    <row r="213" spans="1:13" s="28" customFormat="1" ht="15.75" customHeight="1" x14ac:dyDescent="0.15">
      <c r="A213" s="31" t="s">
        <v>270</v>
      </c>
      <c r="B213" s="80" t="s">
        <v>481</v>
      </c>
      <c r="C213" s="37">
        <v>37</v>
      </c>
      <c r="D213" s="32">
        <v>22</v>
      </c>
      <c r="E213" s="32">
        <v>7</v>
      </c>
      <c r="F213" s="32">
        <v>6</v>
      </c>
      <c r="G213" s="32">
        <v>2</v>
      </c>
      <c r="H213" s="32" t="s">
        <v>1</v>
      </c>
      <c r="I213" s="32" t="s">
        <v>1</v>
      </c>
      <c r="J213" s="32" t="s">
        <v>1</v>
      </c>
      <c r="K213" s="79" t="s">
        <v>1</v>
      </c>
      <c r="L213" s="102">
        <v>124</v>
      </c>
      <c r="M213" s="99">
        <v>627</v>
      </c>
    </row>
    <row r="214" spans="1:13" s="28" customFormat="1" ht="15.75" customHeight="1" x14ac:dyDescent="0.15">
      <c r="A214" s="31" t="s">
        <v>271</v>
      </c>
      <c r="B214" s="80" t="s">
        <v>482</v>
      </c>
      <c r="C214" s="37">
        <v>17</v>
      </c>
      <c r="D214" s="32">
        <v>15</v>
      </c>
      <c r="E214" s="32">
        <v>2</v>
      </c>
      <c r="F214" s="32" t="s">
        <v>1</v>
      </c>
      <c r="G214" s="32" t="s">
        <v>1</v>
      </c>
      <c r="H214" s="32" t="s">
        <v>1</v>
      </c>
      <c r="I214" s="32" t="s">
        <v>1</v>
      </c>
      <c r="J214" s="32" t="s">
        <v>1</v>
      </c>
      <c r="K214" s="79" t="s">
        <v>1</v>
      </c>
      <c r="L214" s="102">
        <v>31</v>
      </c>
      <c r="M214" s="99">
        <v>148</v>
      </c>
    </row>
    <row r="215" spans="1:13" s="28" customFormat="1" ht="15.75" customHeight="1" x14ac:dyDescent="0.15">
      <c r="A215" s="31" t="s">
        <v>272</v>
      </c>
      <c r="B215" s="80" t="s">
        <v>483</v>
      </c>
      <c r="C215" s="37">
        <v>65</v>
      </c>
      <c r="D215" s="32">
        <v>34</v>
      </c>
      <c r="E215" s="32">
        <v>7</v>
      </c>
      <c r="F215" s="32">
        <v>7</v>
      </c>
      <c r="G215" s="32">
        <v>13</v>
      </c>
      <c r="H215" s="32">
        <v>3</v>
      </c>
      <c r="I215" s="32">
        <v>1</v>
      </c>
      <c r="J215" s="32" t="s">
        <v>1</v>
      </c>
      <c r="K215" s="79" t="s">
        <v>1</v>
      </c>
      <c r="L215" s="102">
        <v>400</v>
      </c>
      <c r="M215" s="99">
        <v>3460</v>
      </c>
    </row>
    <row r="216" spans="1:13" s="28" customFormat="1" ht="15.75" customHeight="1" x14ac:dyDescent="0.15">
      <c r="A216" s="31" t="s">
        <v>273</v>
      </c>
      <c r="B216" s="80" t="s">
        <v>484</v>
      </c>
      <c r="C216" s="37">
        <v>431</v>
      </c>
      <c r="D216" s="32">
        <v>184</v>
      </c>
      <c r="E216" s="32">
        <v>90</v>
      </c>
      <c r="F216" s="32">
        <v>70</v>
      </c>
      <c r="G216" s="32">
        <v>78</v>
      </c>
      <c r="H216" s="32">
        <v>7</v>
      </c>
      <c r="I216" s="32">
        <v>2</v>
      </c>
      <c r="J216" s="32" t="s">
        <v>1</v>
      </c>
      <c r="K216" s="79" t="s">
        <v>1</v>
      </c>
      <c r="L216" s="102">
        <v>2361</v>
      </c>
      <c r="M216" s="99">
        <v>39482</v>
      </c>
    </row>
    <row r="217" spans="1:13" s="28" customFormat="1" ht="15.75" customHeight="1" x14ac:dyDescent="0.15">
      <c r="A217" s="31" t="s">
        <v>193</v>
      </c>
      <c r="B217" s="80" t="s">
        <v>194</v>
      </c>
      <c r="C217" s="37">
        <v>377</v>
      </c>
      <c r="D217" s="32">
        <v>169</v>
      </c>
      <c r="E217" s="32">
        <v>80</v>
      </c>
      <c r="F217" s="32">
        <v>55</v>
      </c>
      <c r="G217" s="32">
        <v>41</v>
      </c>
      <c r="H217" s="32">
        <v>17</v>
      </c>
      <c r="I217" s="32">
        <v>5</v>
      </c>
      <c r="J217" s="32">
        <v>6</v>
      </c>
      <c r="K217" s="79">
        <v>4</v>
      </c>
      <c r="L217" s="102">
        <v>3017</v>
      </c>
      <c r="M217" s="99">
        <v>58610</v>
      </c>
    </row>
    <row r="218" spans="1:13" s="28" customFormat="1" ht="15.75" customHeight="1" x14ac:dyDescent="0.15">
      <c r="A218" s="31" t="s">
        <v>95</v>
      </c>
      <c r="B218" s="80" t="s">
        <v>324</v>
      </c>
      <c r="C218" s="37">
        <v>273</v>
      </c>
      <c r="D218" s="32">
        <v>127</v>
      </c>
      <c r="E218" s="32">
        <v>68</v>
      </c>
      <c r="F218" s="32">
        <v>43</v>
      </c>
      <c r="G218" s="32">
        <v>26</v>
      </c>
      <c r="H218" s="32">
        <v>7</v>
      </c>
      <c r="I218" s="32" t="s">
        <v>1</v>
      </c>
      <c r="J218" s="32">
        <v>1</v>
      </c>
      <c r="K218" s="79">
        <v>1</v>
      </c>
      <c r="L218" s="102">
        <v>1393</v>
      </c>
      <c r="M218" s="99">
        <v>23467</v>
      </c>
    </row>
    <row r="219" spans="1:13" s="28" customFormat="1" ht="15.75" customHeight="1" x14ac:dyDescent="0.15">
      <c r="A219" s="31" t="s">
        <v>195</v>
      </c>
      <c r="B219" s="80" t="s">
        <v>485</v>
      </c>
      <c r="C219" s="37" t="s">
        <v>1</v>
      </c>
      <c r="D219" s="32" t="s">
        <v>1</v>
      </c>
      <c r="E219" s="32" t="s">
        <v>1</v>
      </c>
      <c r="F219" s="32" t="s">
        <v>1</v>
      </c>
      <c r="G219" s="32" t="s">
        <v>1</v>
      </c>
      <c r="H219" s="32" t="s">
        <v>1</v>
      </c>
      <c r="I219" s="32" t="s">
        <v>1</v>
      </c>
      <c r="J219" s="32" t="s">
        <v>1</v>
      </c>
      <c r="K219" s="79" t="s">
        <v>1</v>
      </c>
      <c r="L219" s="102" t="s">
        <v>1</v>
      </c>
      <c r="M219" s="99" t="s">
        <v>1</v>
      </c>
    </row>
    <row r="220" spans="1:13" s="28" customFormat="1" ht="15.75" customHeight="1" x14ac:dyDescent="0.15">
      <c r="A220" s="31" t="s">
        <v>196</v>
      </c>
      <c r="B220" s="80" t="s">
        <v>486</v>
      </c>
      <c r="C220" s="37">
        <v>28</v>
      </c>
      <c r="D220" s="32">
        <v>15</v>
      </c>
      <c r="E220" s="32">
        <v>8</v>
      </c>
      <c r="F220" s="32">
        <v>2</v>
      </c>
      <c r="G220" s="32">
        <v>1</v>
      </c>
      <c r="H220" s="32">
        <v>2</v>
      </c>
      <c r="I220" s="32" t="s">
        <v>1</v>
      </c>
      <c r="J220" s="32" t="s">
        <v>1</v>
      </c>
      <c r="K220" s="79" t="s">
        <v>1</v>
      </c>
      <c r="L220" s="102">
        <v>114</v>
      </c>
      <c r="M220" s="99">
        <v>2419</v>
      </c>
    </row>
    <row r="221" spans="1:13" s="28" customFormat="1" ht="15.75" customHeight="1" x14ac:dyDescent="0.15">
      <c r="A221" s="31" t="s">
        <v>197</v>
      </c>
      <c r="B221" s="80" t="s">
        <v>487</v>
      </c>
      <c r="C221" s="37">
        <v>59</v>
      </c>
      <c r="D221" s="32">
        <v>30</v>
      </c>
      <c r="E221" s="32">
        <v>11</v>
      </c>
      <c r="F221" s="32">
        <v>10</v>
      </c>
      <c r="G221" s="32">
        <v>5</v>
      </c>
      <c r="H221" s="32">
        <v>3</v>
      </c>
      <c r="I221" s="32" t="s">
        <v>1</v>
      </c>
      <c r="J221" s="32" t="s">
        <v>1</v>
      </c>
      <c r="K221" s="79" t="s">
        <v>1</v>
      </c>
      <c r="L221" s="102">
        <v>304</v>
      </c>
      <c r="M221" s="99">
        <v>4504</v>
      </c>
    </row>
    <row r="222" spans="1:13" s="28" customFormat="1" ht="15.75" customHeight="1" x14ac:dyDescent="0.15">
      <c r="A222" s="31" t="s">
        <v>198</v>
      </c>
      <c r="B222" s="80" t="s">
        <v>488</v>
      </c>
      <c r="C222" s="37">
        <v>61</v>
      </c>
      <c r="D222" s="32">
        <v>33</v>
      </c>
      <c r="E222" s="32">
        <v>15</v>
      </c>
      <c r="F222" s="32">
        <v>7</v>
      </c>
      <c r="G222" s="32">
        <v>4</v>
      </c>
      <c r="H222" s="32">
        <v>1</v>
      </c>
      <c r="I222" s="32" t="s">
        <v>1</v>
      </c>
      <c r="J222" s="32">
        <v>1</v>
      </c>
      <c r="K222" s="79" t="s">
        <v>1</v>
      </c>
      <c r="L222" s="102">
        <v>300</v>
      </c>
      <c r="M222" s="99">
        <v>5657</v>
      </c>
    </row>
    <row r="223" spans="1:13" s="28" customFormat="1" ht="15.75" customHeight="1" x14ac:dyDescent="0.15">
      <c r="A223" s="31" t="s">
        <v>199</v>
      </c>
      <c r="B223" s="80" t="s">
        <v>489</v>
      </c>
      <c r="C223" s="37">
        <v>125</v>
      </c>
      <c r="D223" s="32">
        <v>49</v>
      </c>
      <c r="E223" s="32">
        <v>34</v>
      </c>
      <c r="F223" s="32">
        <v>24</v>
      </c>
      <c r="G223" s="32">
        <v>16</v>
      </c>
      <c r="H223" s="32">
        <v>1</v>
      </c>
      <c r="I223" s="32" t="s">
        <v>1</v>
      </c>
      <c r="J223" s="32" t="s">
        <v>1</v>
      </c>
      <c r="K223" s="79">
        <v>1</v>
      </c>
      <c r="L223" s="102">
        <v>675</v>
      </c>
      <c r="M223" s="99">
        <v>10886</v>
      </c>
    </row>
    <row r="224" spans="1:13" s="28" customFormat="1" ht="15.75" customHeight="1" x14ac:dyDescent="0.15">
      <c r="A224" s="31" t="s">
        <v>96</v>
      </c>
      <c r="B224" s="80" t="s">
        <v>325</v>
      </c>
      <c r="C224" s="37">
        <v>47</v>
      </c>
      <c r="D224" s="32">
        <v>21</v>
      </c>
      <c r="E224" s="32">
        <v>3</v>
      </c>
      <c r="F224" s="32">
        <v>4</v>
      </c>
      <c r="G224" s="32">
        <v>7</v>
      </c>
      <c r="H224" s="32">
        <v>10</v>
      </c>
      <c r="I224" s="32">
        <v>2</v>
      </c>
      <c r="J224" s="32" t="s">
        <v>1</v>
      </c>
      <c r="K224" s="79" t="s">
        <v>1</v>
      </c>
      <c r="L224" s="102">
        <v>486</v>
      </c>
      <c r="M224" s="99">
        <v>14090</v>
      </c>
    </row>
    <row r="225" spans="1:13" s="28" customFormat="1" ht="15.75" customHeight="1" x14ac:dyDescent="0.15">
      <c r="A225" s="33" t="s">
        <v>97</v>
      </c>
      <c r="B225" s="82" t="s">
        <v>326</v>
      </c>
      <c r="C225" s="34">
        <v>57</v>
      </c>
      <c r="D225" s="35">
        <v>21</v>
      </c>
      <c r="E225" s="35">
        <v>9</v>
      </c>
      <c r="F225" s="35">
        <v>8</v>
      </c>
      <c r="G225" s="35">
        <v>8</v>
      </c>
      <c r="H225" s="185" t="s">
        <v>1</v>
      </c>
      <c r="I225" s="35">
        <v>3</v>
      </c>
      <c r="J225" s="35">
        <v>5</v>
      </c>
      <c r="K225" s="98">
        <v>3</v>
      </c>
      <c r="L225" s="104">
        <v>1138</v>
      </c>
      <c r="M225" s="101">
        <v>21053</v>
      </c>
    </row>
    <row r="226" spans="1:13" s="28" customFormat="1" ht="15" customHeight="1" x14ac:dyDescent="0.15">
      <c r="A226" s="36"/>
      <c r="M226" s="78"/>
    </row>
    <row r="227" spans="1:13" s="28" customFormat="1" ht="15" customHeight="1" x14ac:dyDescent="0.15">
      <c r="A227" s="36"/>
    </row>
    <row r="228" spans="1:13" s="28" customFormat="1" ht="15" customHeight="1" x14ac:dyDescent="0.15">
      <c r="A228" s="36"/>
    </row>
    <row r="229" spans="1:13" s="28" customFormat="1" ht="15" customHeight="1" x14ac:dyDescent="0.15">
      <c r="A229" s="36"/>
    </row>
    <row r="230" spans="1:13" s="28" customFormat="1" ht="15" customHeight="1" x14ac:dyDescent="0.15">
      <c r="A230" s="36"/>
    </row>
    <row r="231" spans="1:13" s="28" customFormat="1" ht="15" customHeight="1" x14ac:dyDescent="0.15">
      <c r="A231" s="36"/>
    </row>
    <row r="232" spans="1:13" s="28" customFormat="1" ht="15" customHeight="1" x14ac:dyDescent="0.15">
      <c r="A232" s="36"/>
    </row>
    <row r="233" spans="1:13" s="28" customFormat="1" ht="15" customHeight="1" x14ac:dyDescent="0.15">
      <c r="A233" s="36"/>
    </row>
    <row r="234" spans="1:13" s="28" customFormat="1" ht="15" customHeight="1" x14ac:dyDescent="0.15">
      <c r="A234" s="36"/>
    </row>
    <row r="235" spans="1:13" s="28" customFormat="1" ht="15" customHeight="1" x14ac:dyDescent="0.15">
      <c r="A235" s="36"/>
    </row>
    <row r="236" spans="1:13" s="28" customFormat="1" ht="15" customHeight="1" x14ac:dyDescent="0.15">
      <c r="A236" s="36"/>
    </row>
    <row r="237" spans="1:13" s="28" customFormat="1" ht="15" customHeight="1" x14ac:dyDescent="0.15">
      <c r="A237" s="36"/>
    </row>
    <row r="238" spans="1:13" s="28" customFormat="1" ht="15" customHeight="1" x14ac:dyDescent="0.15">
      <c r="A238" s="36"/>
    </row>
    <row r="239" spans="1:13" s="28" customFormat="1" ht="15" customHeight="1" x14ac:dyDescent="0.15">
      <c r="A239" s="36"/>
    </row>
    <row r="240" spans="1:13" s="28" customFormat="1" ht="15" customHeight="1" x14ac:dyDescent="0.15">
      <c r="A240" s="36"/>
    </row>
    <row r="241" spans="1:1" s="28" customFormat="1" ht="15" customHeight="1" x14ac:dyDescent="0.15">
      <c r="A241" s="36"/>
    </row>
    <row r="242" spans="1:1" s="28" customFormat="1" ht="15" customHeight="1" x14ac:dyDescent="0.15">
      <c r="A242" s="36"/>
    </row>
    <row r="243" spans="1:1" s="28" customFormat="1" ht="15" customHeight="1" x14ac:dyDescent="0.15">
      <c r="A243" s="36"/>
    </row>
    <row r="244" spans="1:1" s="28" customFormat="1" ht="15" customHeight="1" x14ac:dyDescent="0.15">
      <c r="A244" s="36"/>
    </row>
    <row r="245" spans="1:1" s="28" customFormat="1" ht="15" customHeight="1" x14ac:dyDescent="0.15">
      <c r="A245" s="36"/>
    </row>
    <row r="246" spans="1:1" s="28" customFormat="1" ht="15" customHeight="1" x14ac:dyDescent="0.15">
      <c r="A246" s="36"/>
    </row>
    <row r="247" spans="1:1" s="28" customFormat="1" ht="15" customHeight="1" x14ac:dyDescent="0.15">
      <c r="A247" s="36"/>
    </row>
    <row r="248" spans="1:1" s="28" customFormat="1" ht="15" customHeight="1" x14ac:dyDescent="0.15">
      <c r="A248" s="36"/>
    </row>
    <row r="249" spans="1:1" s="28" customFormat="1" ht="15" customHeight="1" x14ac:dyDescent="0.15">
      <c r="A249" s="36"/>
    </row>
    <row r="250" spans="1:1" s="28" customFormat="1" ht="15" customHeight="1" x14ac:dyDescent="0.15">
      <c r="A250" s="36"/>
    </row>
    <row r="251" spans="1:1" s="28" customFormat="1" ht="15" customHeight="1" x14ac:dyDescent="0.15">
      <c r="A251" s="36"/>
    </row>
    <row r="252" spans="1:1" s="28" customFormat="1" ht="15" customHeight="1" x14ac:dyDescent="0.15">
      <c r="A252" s="36"/>
    </row>
    <row r="253" spans="1:1" s="28" customFormat="1" ht="15" customHeight="1" x14ac:dyDescent="0.15">
      <c r="A253" s="36"/>
    </row>
    <row r="254" spans="1:1" s="28" customFormat="1" ht="15" customHeight="1" x14ac:dyDescent="0.15">
      <c r="A254" s="36"/>
    </row>
    <row r="255" spans="1:1" s="28" customFormat="1" ht="15" customHeight="1" x14ac:dyDescent="0.15">
      <c r="A255" s="36"/>
    </row>
    <row r="256" spans="1:1" s="28" customFormat="1" ht="15" customHeight="1" x14ac:dyDescent="0.15">
      <c r="A256" s="36"/>
    </row>
    <row r="257" spans="1:1" s="28" customFormat="1" ht="15" customHeight="1" x14ac:dyDescent="0.15">
      <c r="A257" s="36"/>
    </row>
    <row r="258" spans="1:1" s="28" customFormat="1" ht="15" customHeight="1" x14ac:dyDescent="0.15">
      <c r="A258" s="36"/>
    </row>
    <row r="259" spans="1:1" s="28" customFormat="1" ht="15" customHeight="1" x14ac:dyDescent="0.15">
      <c r="A259" s="36"/>
    </row>
    <row r="260" spans="1:1" s="28" customFormat="1" ht="15" customHeight="1" x14ac:dyDescent="0.15">
      <c r="A260" s="36"/>
    </row>
    <row r="261" spans="1:1" s="28" customFormat="1" ht="15" customHeight="1" x14ac:dyDescent="0.15">
      <c r="A261" s="36"/>
    </row>
    <row r="262" spans="1:1" s="28" customFormat="1" ht="15" customHeight="1" x14ac:dyDescent="0.15">
      <c r="A262" s="36"/>
    </row>
    <row r="263" spans="1:1" s="28" customFormat="1" ht="15" customHeight="1" x14ac:dyDescent="0.15">
      <c r="A263" s="36"/>
    </row>
    <row r="264" spans="1:1" s="28" customFormat="1" ht="15" customHeight="1" x14ac:dyDescent="0.15">
      <c r="A264" s="36"/>
    </row>
    <row r="265" spans="1:1" s="28" customFormat="1" ht="15" customHeight="1" x14ac:dyDescent="0.15">
      <c r="A265" s="36"/>
    </row>
    <row r="266" spans="1:1" s="28" customFormat="1" ht="15" customHeight="1" x14ac:dyDescent="0.15">
      <c r="A266" s="36"/>
    </row>
    <row r="267" spans="1:1" s="28" customFormat="1" ht="15" customHeight="1" x14ac:dyDescent="0.15">
      <c r="A267" s="36"/>
    </row>
  </sheetData>
  <mergeCells count="6">
    <mergeCell ref="M3:M5"/>
    <mergeCell ref="A3:B5"/>
    <mergeCell ref="L3:L5"/>
    <mergeCell ref="D4:K4"/>
    <mergeCell ref="C3:C5"/>
    <mergeCell ref="D3:K3"/>
  </mergeCells>
  <phoneticPr fontId="2"/>
  <printOptions horizontalCentered="1"/>
  <pageMargins left="0.74803149606299213" right="0.74803149606299213" top="0.78740157480314965" bottom="0.78740157480314965" header="0.51181102362204722" footer="0.51181102362204722"/>
  <pageSetup paperSize="9" scale="90" firstPageNumber="44" fitToWidth="0" fitToHeight="0" pageOrder="overThenDown" orientation="portrait" useFirstPageNumber="1" r:id="rId1"/>
  <headerFooter alignWithMargins="0">
    <oddFooter>&amp;C&amp;"ＭＳ 明朝,標準"- &amp;P -</oddFooter>
  </headerFooter>
  <colBreaks count="1" manualBreakCount="1">
    <brk id="5" max="22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5"/>
  <sheetViews>
    <sheetView tabSelected="1" zoomScaleNormal="100" zoomScaleSheetLayoutView="100" workbookViewId="0">
      <pane xSplit="4" ySplit="5" topLeftCell="E8" activePane="bottomRight" state="frozen"/>
      <selection activeCell="B1" sqref="B1"/>
      <selection pane="topRight" activeCell="E1" sqref="E1"/>
      <selection pane="bottomLeft" activeCell="B6" sqref="B6"/>
      <selection pane="bottomRight" activeCell="D24" sqref="D24"/>
    </sheetView>
  </sheetViews>
  <sheetFormatPr defaultRowHeight="15" customHeight="1" x14ac:dyDescent="0.15"/>
  <cols>
    <col min="1" max="1" width="2.5" style="12" customWidth="1"/>
    <col min="2" max="2" width="2.125" style="12" customWidth="1"/>
    <col min="3" max="3" width="3.875" style="17" customWidth="1"/>
    <col min="4" max="4" width="38.375" style="12" customWidth="1"/>
    <col min="5" max="5" width="12.625" style="41" customWidth="1"/>
    <col min="6" max="6" width="12.625" style="13" customWidth="1"/>
    <col min="7" max="8" width="14.375" style="12" customWidth="1"/>
    <col min="9" max="9" width="2.5" style="12" customWidth="1"/>
    <col min="10" max="16384" width="9" style="12"/>
  </cols>
  <sheetData>
    <row r="1" spans="2:9" s="121" customFormat="1" ht="21" customHeight="1" x14ac:dyDescent="0.15">
      <c r="B1" s="120"/>
      <c r="C1" s="170" t="s">
        <v>526</v>
      </c>
      <c r="D1" s="170"/>
      <c r="E1" s="170"/>
      <c r="F1" s="170"/>
      <c r="G1" s="170"/>
      <c r="H1" s="170"/>
      <c r="I1" s="120"/>
    </row>
    <row r="2" spans="2:9" ht="14.25" customHeight="1" x14ac:dyDescent="0.15">
      <c r="C2" s="169"/>
      <c r="D2" s="169"/>
      <c r="E2" s="169"/>
      <c r="F2" s="169"/>
      <c r="G2" s="169"/>
      <c r="H2" s="169"/>
    </row>
    <row r="3" spans="2:9" ht="15" customHeight="1" x14ac:dyDescent="0.15">
      <c r="C3" s="218" t="s">
        <v>516</v>
      </c>
      <c r="D3" s="219"/>
      <c r="E3" s="220" t="s">
        <v>53</v>
      </c>
      <c r="F3" s="222" t="s">
        <v>504</v>
      </c>
      <c r="G3" s="224" t="s">
        <v>507</v>
      </c>
      <c r="H3" s="226" t="s">
        <v>513</v>
      </c>
    </row>
    <row r="4" spans="2:9" ht="15" customHeight="1" x14ac:dyDescent="0.15">
      <c r="C4" s="218"/>
      <c r="D4" s="219"/>
      <c r="E4" s="221"/>
      <c r="F4" s="223"/>
      <c r="G4" s="225"/>
      <c r="H4" s="227"/>
    </row>
    <row r="5" spans="2:9" ht="15" customHeight="1" x14ac:dyDescent="0.15">
      <c r="C5" s="218"/>
      <c r="D5" s="219"/>
      <c r="E5" s="75"/>
      <c r="F5" s="67" t="s">
        <v>49</v>
      </c>
      <c r="G5" s="65" t="s">
        <v>505</v>
      </c>
      <c r="H5" s="66" t="s">
        <v>506</v>
      </c>
    </row>
    <row r="6" spans="2:9" s="27" customFormat="1" ht="30" customHeight="1" x14ac:dyDescent="0.15">
      <c r="C6" s="60" t="s">
        <v>527</v>
      </c>
      <c r="D6" s="192"/>
      <c r="E6" s="56">
        <v>13466</v>
      </c>
      <c r="F6" s="57">
        <v>95941</v>
      </c>
      <c r="G6" s="58">
        <v>3273503</v>
      </c>
      <c r="H6" s="59">
        <v>1698643</v>
      </c>
    </row>
    <row r="7" spans="2:9" s="27" customFormat="1" ht="30" customHeight="1" x14ac:dyDescent="0.15">
      <c r="C7" s="2"/>
      <c r="D7" s="14" t="s">
        <v>0</v>
      </c>
      <c r="E7" s="39">
        <v>2914</v>
      </c>
      <c r="F7" s="47">
        <v>24513</v>
      </c>
      <c r="G7" s="46">
        <v>1843036</v>
      </c>
      <c r="H7" s="186" t="s">
        <v>1</v>
      </c>
    </row>
    <row r="8" spans="2:9" s="27" customFormat="1" ht="30" customHeight="1" x14ac:dyDescent="0.15">
      <c r="C8" s="2"/>
      <c r="D8" s="14" t="s">
        <v>2</v>
      </c>
      <c r="E8" s="39">
        <v>10552</v>
      </c>
      <c r="F8" s="47">
        <v>71428</v>
      </c>
      <c r="G8" s="46">
        <v>1430467</v>
      </c>
      <c r="H8" s="45">
        <v>1698643</v>
      </c>
    </row>
    <row r="9" spans="2:9" s="27" customFormat="1" ht="30" customHeight="1" x14ac:dyDescent="0.15">
      <c r="C9" s="15">
        <v>56</v>
      </c>
      <c r="D9" s="68" t="s">
        <v>498</v>
      </c>
      <c r="E9" s="52">
        <v>36</v>
      </c>
      <c r="F9" s="53">
        <v>3091</v>
      </c>
      <c r="G9" s="54">
        <v>83504</v>
      </c>
      <c r="H9" s="55">
        <v>255379</v>
      </c>
    </row>
    <row r="10" spans="2:9" s="27" customFormat="1" ht="15" customHeight="1" x14ac:dyDescent="0.15">
      <c r="C10" s="15">
        <v>57</v>
      </c>
      <c r="D10" s="68" t="s">
        <v>416</v>
      </c>
      <c r="E10" s="52">
        <v>1227</v>
      </c>
      <c r="F10" s="53">
        <v>4784</v>
      </c>
      <c r="G10" s="54">
        <v>70257</v>
      </c>
      <c r="H10" s="55">
        <v>209446</v>
      </c>
    </row>
    <row r="11" spans="2:9" s="27" customFormat="1" ht="15" customHeight="1" x14ac:dyDescent="0.15">
      <c r="C11" s="15">
        <v>58</v>
      </c>
      <c r="D11" s="68" t="s">
        <v>500</v>
      </c>
      <c r="E11" s="52">
        <v>3465</v>
      </c>
      <c r="F11" s="53">
        <v>27406</v>
      </c>
      <c r="G11" s="54">
        <v>455373</v>
      </c>
      <c r="H11" s="55">
        <v>454552</v>
      </c>
    </row>
    <row r="12" spans="2:9" s="27" customFormat="1" ht="15" customHeight="1" x14ac:dyDescent="0.15">
      <c r="C12" s="15">
        <v>59</v>
      </c>
      <c r="D12" s="68" t="s">
        <v>501</v>
      </c>
      <c r="E12" s="52">
        <v>1352</v>
      </c>
      <c r="F12" s="53">
        <v>8132</v>
      </c>
      <c r="G12" s="54">
        <v>227439</v>
      </c>
      <c r="H12" s="55">
        <v>127291</v>
      </c>
    </row>
    <row r="13" spans="2:9" s="27" customFormat="1" ht="15" customHeight="1" x14ac:dyDescent="0.15">
      <c r="C13" s="15">
        <v>60</v>
      </c>
      <c r="D13" s="68" t="s">
        <v>41</v>
      </c>
      <c r="E13" s="52">
        <v>4095</v>
      </c>
      <c r="F13" s="53">
        <v>24998</v>
      </c>
      <c r="G13" s="54">
        <v>535284</v>
      </c>
      <c r="H13" s="55">
        <v>651975</v>
      </c>
    </row>
    <row r="14" spans="2:9" s="27" customFormat="1" ht="15" customHeight="1" x14ac:dyDescent="0.15">
      <c r="C14" s="15">
        <v>61</v>
      </c>
      <c r="D14" s="68" t="s">
        <v>502</v>
      </c>
      <c r="E14" s="52">
        <v>377</v>
      </c>
      <c r="F14" s="53">
        <v>3017</v>
      </c>
      <c r="G14" s="54">
        <v>58610</v>
      </c>
      <c r="H14" s="55" t="s">
        <v>1</v>
      </c>
    </row>
    <row r="15" spans="2:9" s="27" customFormat="1" ht="15" customHeight="1" x14ac:dyDescent="0.15">
      <c r="C15" s="15"/>
      <c r="D15" s="69"/>
      <c r="E15" s="40"/>
      <c r="F15" s="42"/>
      <c r="G15" s="43"/>
      <c r="H15" s="44"/>
    </row>
    <row r="16" spans="2:9" s="27" customFormat="1" ht="30" customHeight="1" x14ac:dyDescent="0.15">
      <c r="C16" s="2" t="s">
        <v>3</v>
      </c>
      <c r="D16" s="70"/>
      <c r="E16" s="39">
        <f>SUM(E17:E18)</f>
        <v>2988</v>
      </c>
      <c r="F16" s="47">
        <f>SUM(F17:F18)</f>
        <v>23945</v>
      </c>
      <c r="G16" s="47">
        <f>SUM(G17:G18)</f>
        <v>1100686</v>
      </c>
      <c r="H16" s="45">
        <f>SUM(H17:H18)</f>
        <v>357709</v>
      </c>
    </row>
    <row r="17" spans="2:8" s="27" customFormat="1" ht="30" customHeight="1" x14ac:dyDescent="0.15">
      <c r="C17" s="2"/>
      <c r="D17" s="70" t="s">
        <v>0</v>
      </c>
      <c r="E17" s="39">
        <v>895</v>
      </c>
      <c r="F17" s="47">
        <v>7809</v>
      </c>
      <c r="G17" s="46">
        <v>770707</v>
      </c>
      <c r="H17" s="45" t="s">
        <v>50</v>
      </c>
    </row>
    <row r="18" spans="2:8" s="27" customFormat="1" ht="30" customHeight="1" x14ac:dyDescent="0.15">
      <c r="C18" s="2"/>
      <c r="D18" s="70" t="s">
        <v>2</v>
      </c>
      <c r="E18" s="39">
        <f>SUM(E19:E24)</f>
        <v>2093</v>
      </c>
      <c r="F18" s="47">
        <f>SUM(F19:F24)</f>
        <v>16136</v>
      </c>
      <c r="G18" s="47">
        <f>SUM(G19:G24)</f>
        <v>329979</v>
      </c>
      <c r="H18" s="45">
        <f>SUM(H19:H24)</f>
        <v>357709</v>
      </c>
    </row>
    <row r="19" spans="2:8" s="27" customFormat="1" ht="30" customHeight="1" x14ac:dyDescent="0.15">
      <c r="C19" s="15">
        <v>56</v>
      </c>
      <c r="D19" s="68" t="s">
        <v>498</v>
      </c>
      <c r="E19" s="52">
        <v>6</v>
      </c>
      <c r="F19" s="53">
        <v>795</v>
      </c>
      <c r="G19" s="54">
        <v>22649</v>
      </c>
      <c r="H19" s="55">
        <v>68942</v>
      </c>
    </row>
    <row r="20" spans="2:8" s="27" customFormat="1" ht="15" customHeight="1" x14ac:dyDescent="0.15">
      <c r="C20" s="15">
        <v>57</v>
      </c>
      <c r="D20" s="68" t="s">
        <v>499</v>
      </c>
      <c r="E20" s="52">
        <v>249</v>
      </c>
      <c r="F20" s="53">
        <v>1033</v>
      </c>
      <c r="G20" s="54">
        <v>15748</v>
      </c>
      <c r="H20" s="55">
        <v>45423</v>
      </c>
    </row>
    <row r="21" spans="2:8" s="27" customFormat="1" ht="15" customHeight="1" x14ac:dyDescent="0.15">
      <c r="C21" s="15">
        <v>58</v>
      </c>
      <c r="D21" s="68" t="s">
        <v>500</v>
      </c>
      <c r="E21" s="52">
        <v>683</v>
      </c>
      <c r="F21" s="53">
        <v>6184</v>
      </c>
      <c r="G21" s="54">
        <v>106669</v>
      </c>
      <c r="H21" s="55">
        <v>99211</v>
      </c>
    </row>
    <row r="22" spans="2:8" s="27" customFormat="1" ht="15" customHeight="1" x14ac:dyDescent="0.15">
      <c r="C22" s="15">
        <v>59</v>
      </c>
      <c r="D22" s="68" t="s">
        <v>501</v>
      </c>
      <c r="E22" s="52">
        <v>258</v>
      </c>
      <c r="F22" s="53">
        <v>1929</v>
      </c>
      <c r="G22" s="54">
        <v>56694</v>
      </c>
      <c r="H22" s="55">
        <v>30436</v>
      </c>
    </row>
    <row r="23" spans="2:8" s="27" customFormat="1" ht="15" customHeight="1" x14ac:dyDescent="0.15">
      <c r="C23" s="15">
        <v>60</v>
      </c>
      <c r="D23" s="68" t="s">
        <v>41</v>
      </c>
      <c r="E23" s="52">
        <v>796</v>
      </c>
      <c r="F23" s="53">
        <v>5167</v>
      </c>
      <c r="G23" s="54">
        <v>111661</v>
      </c>
      <c r="H23" s="55">
        <v>113697</v>
      </c>
    </row>
    <row r="24" spans="2:8" s="27" customFormat="1" ht="15" customHeight="1" x14ac:dyDescent="0.15">
      <c r="C24" s="15">
        <v>61</v>
      </c>
      <c r="D24" s="68" t="s">
        <v>502</v>
      </c>
      <c r="E24" s="52">
        <v>101</v>
      </c>
      <c r="F24" s="53">
        <v>1028</v>
      </c>
      <c r="G24" s="54">
        <v>16558</v>
      </c>
      <c r="H24" s="55" t="s">
        <v>1</v>
      </c>
    </row>
    <row r="25" spans="2:8" s="27" customFormat="1" ht="15" customHeight="1" x14ac:dyDescent="0.15">
      <c r="B25" s="16"/>
      <c r="C25" s="15"/>
      <c r="D25" s="69"/>
      <c r="E25" s="40"/>
      <c r="F25" s="42"/>
      <c r="G25" s="43"/>
      <c r="H25" s="44"/>
    </row>
    <row r="26" spans="2:8" s="27" customFormat="1" ht="30" customHeight="1" x14ac:dyDescent="0.15">
      <c r="C26" s="2" t="s">
        <v>4</v>
      </c>
      <c r="D26" s="70"/>
      <c r="E26" s="39">
        <f>SUM(E27:E28)</f>
        <v>1833</v>
      </c>
      <c r="F26" s="47">
        <f>SUM(F27:F28)</f>
        <v>14949</v>
      </c>
      <c r="G26" s="46">
        <f>SUM(G27:G28)-1</f>
        <v>492637</v>
      </c>
      <c r="H26" s="45">
        <f>SUM(H27:H28)</f>
        <v>265765</v>
      </c>
    </row>
    <row r="27" spans="2:8" s="27" customFormat="1" ht="30" customHeight="1" x14ac:dyDescent="0.15">
      <c r="C27" s="2"/>
      <c r="D27" s="70" t="s">
        <v>0</v>
      </c>
      <c r="E27" s="39">
        <v>376</v>
      </c>
      <c r="F27" s="47">
        <v>3883</v>
      </c>
      <c r="G27" s="46">
        <v>263312</v>
      </c>
      <c r="H27" s="186" t="s">
        <v>50</v>
      </c>
    </row>
    <row r="28" spans="2:8" s="27" customFormat="1" ht="30" customHeight="1" x14ac:dyDescent="0.15">
      <c r="C28" s="2"/>
      <c r="D28" s="70" t="s">
        <v>2</v>
      </c>
      <c r="E28" s="39">
        <f>SUM(E29:E34)</f>
        <v>1457</v>
      </c>
      <c r="F28" s="47">
        <f>SUM(F29:F34)</f>
        <v>11066</v>
      </c>
      <c r="G28" s="47">
        <f>SUM(G29:G34)+2</f>
        <v>229326</v>
      </c>
      <c r="H28" s="45">
        <f>SUM(H29:H34)</f>
        <v>265765</v>
      </c>
    </row>
    <row r="29" spans="2:8" s="27" customFormat="1" ht="30" customHeight="1" x14ac:dyDescent="0.15">
      <c r="C29" s="15">
        <v>56</v>
      </c>
      <c r="D29" s="68" t="s">
        <v>498</v>
      </c>
      <c r="E29" s="52">
        <v>5</v>
      </c>
      <c r="F29" s="53">
        <v>680</v>
      </c>
      <c r="G29" s="54">
        <v>21053</v>
      </c>
      <c r="H29" s="55">
        <v>60008</v>
      </c>
    </row>
    <row r="30" spans="2:8" s="27" customFormat="1" ht="15" customHeight="1" x14ac:dyDescent="0.15">
      <c r="C30" s="15">
        <v>57</v>
      </c>
      <c r="D30" s="68" t="s">
        <v>499</v>
      </c>
      <c r="E30" s="52">
        <v>190</v>
      </c>
      <c r="F30" s="53">
        <v>774</v>
      </c>
      <c r="G30" s="54">
        <v>12068</v>
      </c>
      <c r="H30" s="55">
        <v>33144</v>
      </c>
    </row>
    <row r="31" spans="2:8" s="27" customFormat="1" ht="15" customHeight="1" x14ac:dyDescent="0.15">
      <c r="C31" s="15">
        <v>58</v>
      </c>
      <c r="D31" s="68" t="s">
        <v>500</v>
      </c>
      <c r="E31" s="52">
        <v>446</v>
      </c>
      <c r="F31" s="53">
        <v>4096</v>
      </c>
      <c r="G31" s="54">
        <v>67815</v>
      </c>
      <c r="H31" s="55">
        <v>55817</v>
      </c>
    </row>
    <row r="32" spans="2:8" s="27" customFormat="1" ht="15" customHeight="1" x14ac:dyDescent="0.15">
      <c r="C32" s="15">
        <v>59</v>
      </c>
      <c r="D32" s="68" t="s">
        <v>501</v>
      </c>
      <c r="E32" s="52">
        <v>198</v>
      </c>
      <c r="F32" s="53">
        <v>1338</v>
      </c>
      <c r="G32" s="54">
        <v>40628</v>
      </c>
      <c r="H32" s="55">
        <v>26308</v>
      </c>
    </row>
    <row r="33" spans="3:8" s="27" customFormat="1" ht="15" customHeight="1" x14ac:dyDescent="0.15">
      <c r="C33" s="15">
        <v>60</v>
      </c>
      <c r="D33" s="68" t="s">
        <v>41</v>
      </c>
      <c r="E33" s="52">
        <v>567</v>
      </c>
      <c r="F33" s="53">
        <v>3713</v>
      </c>
      <c r="G33" s="54">
        <v>81796</v>
      </c>
      <c r="H33" s="55">
        <v>90488</v>
      </c>
    </row>
    <row r="34" spans="3:8" s="27" customFormat="1" ht="15" customHeight="1" x14ac:dyDescent="0.15">
      <c r="C34" s="15">
        <v>61</v>
      </c>
      <c r="D34" s="68" t="s">
        <v>502</v>
      </c>
      <c r="E34" s="52">
        <v>51</v>
      </c>
      <c r="F34" s="53">
        <v>465</v>
      </c>
      <c r="G34" s="54">
        <v>5964</v>
      </c>
      <c r="H34" s="55" t="s">
        <v>1</v>
      </c>
    </row>
    <row r="35" spans="3:8" s="27" customFormat="1" ht="15" customHeight="1" x14ac:dyDescent="0.15">
      <c r="C35" s="15"/>
      <c r="D35" s="69"/>
      <c r="E35" s="40"/>
      <c r="F35" s="42"/>
      <c r="G35" s="43"/>
      <c r="H35" s="44"/>
    </row>
    <row r="36" spans="3:8" s="27" customFormat="1" ht="30" customHeight="1" x14ac:dyDescent="0.15">
      <c r="C36" s="2" t="s">
        <v>5</v>
      </c>
      <c r="D36" s="72"/>
      <c r="E36" s="39">
        <f>SUM(E37:E38)</f>
        <v>2587</v>
      </c>
      <c r="F36" s="47">
        <f>SUM(F37:F38)</f>
        <v>19950</v>
      </c>
      <c r="G36" s="46">
        <f>SUM(G37:G38)-1</f>
        <v>750967</v>
      </c>
      <c r="H36" s="45">
        <f>SUM(H37:H38)</f>
        <v>336595</v>
      </c>
    </row>
    <row r="37" spans="3:8" s="27" customFormat="1" ht="30" customHeight="1" x14ac:dyDescent="0.15">
      <c r="C37" s="2"/>
      <c r="D37" s="70" t="s">
        <v>0</v>
      </c>
      <c r="E37" s="39">
        <v>732</v>
      </c>
      <c r="F37" s="47">
        <v>6242</v>
      </c>
      <c r="G37" s="46">
        <v>451875</v>
      </c>
      <c r="H37" s="45" t="s">
        <v>50</v>
      </c>
    </row>
    <row r="38" spans="3:8" s="27" customFormat="1" ht="30" customHeight="1" x14ac:dyDescent="0.15">
      <c r="C38" s="2"/>
      <c r="D38" s="70" t="s">
        <v>2</v>
      </c>
      <c r="E38" s="39">
        <f>SUM(E39:E44)</f>
        <v>1855</v>
      </c>
      <c r="F38" s="47">
        <f>SUM(F39:F44)</f>
        <v>13708</v>
      </c>
      <c r="G38" s="47">
        <f>SUM(G39:G44)+1</f>
        <v>299093</v>
      </c>
      <c r="H38" s="45">
        <f>SUM(H39:H44)</f>
        <v>336595</v>
      </c>
    </row>
    <row r="39" spans="3:8" s="27" customFormat="1" ht="30" customHeight="1" x14ac:dyDescent="0.15">
      <c r="C39" s="15">
        <v>56</v>
      </c>
      <c r="D39" s="68" t="s">
        <v>498</v>
      </c>
      <c r="E39" s="52">
        <v>9</v>
      </c>
      <c r="F39" s="53">
        <v>721</v>
      </c>
      <c r="G39" s="54">
        <v>17869</v>
      </c>
      <c r="H39" s="55">
        <v>61442</v>
      </c>
    </row>
    <row r="40" spans="3:8" s="27" customFormat="1" ht="15" customHeight="1" x14ac:dyDescent="0.15">
      <c r="C40" s="15">
        <v>57</v>
      </c>
      <c r="D40" s="68" t="s">
        <v>499</v>
      </c>
      <c r="E40" s="52">
        <v>250</v>
      </c>
      <c r="F40" s="53">
        <v>1057</v>
      </c>
      <c r="G40" s="54">
        <v>15598</v>
      </c>
      <c r="H40" s="55">
        <v>41735</v>
      </c>
    </row>
    <row r="41" spans="3:8" s="27" customFormat="1" ht="15" customHeight="1" x14ac:dyDescent="0.15">
      <c r="C41" s="15">
        <v>58</v>
      </c>
      <c r="D41" s="68" t="s">
        <v>500</v>
      </c>
      <c r="E41" s="52">
        <v>532</v>
      </c>
      <c r="F41" s="53">
        <v>4908</v>
      </c>
      <c r="G41" s="54">
        <v>89044</v>
      </c>
      <c r="H41" s="55">
        <v>86207</v>
      </c>
    </row>
    <row r="42" spans="3:8" s="27" customFormat="1" ht="15" customHeight="1" x14ac:dyDescent="0.15">
      <c r="C42" s="15">
        <v>59</v>
      </c>
      <c r="D42" s="68" t="s">
        <v>501</v>
      </c>
      <c r="E42" s="52">
        <v>282</v>
      </c>
      <c r="F42" s="53">
        <v>1941</v>
      </c>
      <c r="G42" s="54">
        <v>60700</v>
      </c>
      <c r="H42" s="55">
        <v>25661</v>
      </c>
    </row>
    <row r="43" spans="3:8" s="27" customFormat="1" ht="15" customHeight="1" x14ac:dyDescent="0.15">
      <c r="C43" s="15">
        <v>60</v>
      </c>
      <c r="D43" s="68" t="s">
        <v>41</v>
      </c>
      <c r="E43" s="52">
        <v>699</v>
      </c>
      <c r="F43" s="53">
        <v>4472</v>
      </c>
      <c r="G43" s="54">
        <v>99706</v>
      </c>
      <c r="H43" s="55">
        <v>121550</v>
      </c>
    </row>
    <row r="44" spans="3:8" s="27" customFormat="1" ht="15" customHeight="1" x14ac:dyDescent="0.15">
      <c r="C44" s="15">
        <v>61</v>
      </c>
      <c r="D44" s="68" t="s">
        <v>502</v>
      </c>
      <c r="E44" s="52">
        <v>83</v>
      </c>
      <c r="F44" s="53">
        <v>609</v>
      </c>
      <c r="G44" s="54">
        <v>16175</v>
      </c>
      <c r="H44" s="55" t="s">
        <v>1</v>
      </c>
    </row>
    <row r="45" spans="3:8" s="27" customFormat="1" ht="15" customHeight="1" x14ac:dyDescent="0.15">
      <c r="C45" s="61"/>
      <c r="D45" s="71"/>
      <c r="E45" s="48"/>
      <c r="F45" s="49"/>
      <c r="G45" s="50"/>
      <c r="H45" s="51"/>
    </row>
    <row r="46" spans="3:8" s="27" customFormat="1" ht="30" customHeight="1" x14ac:dyDescent="0.15">
      <c r="C46" s="2" t="s">
        <v>6</v>
      </c>
      <c r="D46" s="72"/>
      <c r="E46" s="39">
        <f>SUM(E47:E48)</f>
        <v>331</v>
      </c>
      <c r="F46" s="47">
        <f>SUM(F47:F48)</f>
        <v>2170</v>
      </c>
      <c r="G46" s="46">
        <f>SUM(G47:G48)</f>
        <v>46755</v>
      </c>
      <c r="H46" s="45">
        <f>SUM(H47:H48)</f>
        <v>40597</v>
      </c>
    </row>
    <row r="47" spans="3:8" s="27" customFormat="1" ht="30" customHeight="1" x14ac:dyDescent="0.15">
      <c r="C47" s="2"/>
      <c r="D47" s="70" t="s">
        <v>0</v>
      </c>
      <c r="E47" s="39">
        <v>45</v>
      </c>
      <c r="F47" s="47">
        <v>323</v>
      </c>
      <c r="G47" s="46">
        <v>12246</v>
      </c>
      <c r="H47" s="45" t="s">
        <v>50</v>
      </c>
    </row>
    <row r="48" spans="3:8" s="27" customFormat="1" ht="30" customHeight="1" x14ac:dyDescent="0.15">
      <c r="C48" s="2"/>
      <c r="D48" s="70" t="s">
        <v>2</v>
      </c>
      <c r="E48" s="39">
        <f>SUM(E49:E54)</f>
        <v>286</v>
      </c>
      <c r="F48" s="47">
        <f>SUM(F49:F54)</f>
        <v>1847</v>
      </c>
      <c r="G48" s="47">
        <f>SUM(G49:G54)</f>
        <v>34509</v>
      </c>
      <c r="H48" s="45">
        <v>40597</v>
      </c>
    </row>
    <row r="49" spans="3:8" s="27" customFormat="1" ht="30" customHeight="1" x14ac:dyDescent="0.15">
      <c r="C49" s="15">
        <v>56</v>
      </c>
      <c r="D49" s="68" t="s">
        <v>498</v>
      </c>
      <c r="E49" s="52" t="s">
        <v>1</v>
      </c>
      <c r="F49" s="53" t="s">
        <v>1</v>
      </c>
      <c r="G49" s="54" t="s">
        <v>1</v>
      </c>
      <c r="H49" s="55" t="s">
        <v>1</v>
      </c>
    </row>
    <row r="50" spans="3:8" s="27" customFormat="1" ht="15" customHeight="1" x14ac:dyDescent="0.15">
      <c r="C50" s="15">
        <v>57</v>
      </c>
      <c r="D50" s="68" t="s">
        <v>499</v>
      </c>
      <c r="E50" s="52">
        <v>22</v>
      </c>
      <c r="F50" s="53">
        <v>65</v>
      </c>
      <c r="G50" s="54">
        <v>735</v>
      </c>
      <c r="H50" s="55">
        <v>4178</v>
      </c>
    </row>
    <row r="51" spans="3:8" s="27" customFormat="1" ht="15" customHeight="1" x14ac:dyDescent="0.15">
      <c r="C51" s="15">
        <v>58</v>
      </c>
      <c r="D51" s="68" t="s">
        <v>500</v>
      </c>
      <c r="E51" s="52">
        <v>88</v>
      </c>
      <c r="F51" s="53">
        <v>784</v>
      </c>
      <c r="G51" s="54">
        <v>14014</v>
      </c>
      <c r="H51" s="55">
        <v>16109</v>
      </c>
    </row>
    <row r="52" spans="3:8" s="27" customFormat="1" ht="15" customHeight="1" x14ac:dyDescent="0.15">
      <c r="C52" s="15">
        <v>59</v>
      </c>
      <c r="D52" s="68" t="s">
        <v>501</v>
      </c>
      <c r="E52" s="52">
        <v>49</v>
      </c>
      <c r="F52" s="53">
        <v>236</v>
      </c>
      <c r="G52" s="54">
        <v>4729</v>
      </c>
      <c r="H52" s="55">
        <v>2361</v>
      </c>
    </row>
    <row r="53" spans="3:8" s="27" customFormat="1" ht="15" customHeight="1" x14ac:dyDescent="0.15">
      <c r="C53" s="15">
        <v>60</v>
      </c>
      <c r="D53" s="68" t="s">
        <v>41</v>
      </c>
      <c r="E53" s="52">
        <v>121</v>
      </c>
      <c r="F53" s="53">
        <v>691</v>
      </c>
      <c r="G53" s="54">
        <v>13129</v>
      </c>
      <c r="H53" s="55">
        <v>17949</v>
      </c>
    </row>
    <row r="54" spans="3:8" s="27" customFormat="1" ht="15" customHeight="1" x14ac:dyDescent="0.15">
      <c r="C54" s="15">
        <v>61</v>
      </c>
      <c r="D54" s="68" t="s">
        <v>502</v>
      </c>
      <c r="E54" s="52">
        <v>6</v>
      </c>
      <c r="F54" s="53">
        <v>71</v>
      </c>
      <c r="G54" s="54">
        <v>1902</v>
      </c>
      <c r="H54" s="55" t="s">
        <v>1</v>
      </c>
    </row>
    <row r="55" spans="3:8" s="27" customFormat="1" ht="15" customHeight="1" x14ac:dyDescent="0.15">
      <c r="C55" s="15"/>
      <c r="D55" s="69"/>
      <c r="E55" s="40"/>
      <c r="F55" s="42"/>
      <c r="G55" s="43"/>
      <c r="H55" s="44"/>
    </row>
    <row r="56" spans="3:8" s="27" customFormat="1" ht="30" customHeight="1" x14ac:dyDescent="0.15">
      <c r="C56" s="2" t="s">
        <v>7</v>
      </c>
      <c r="D56" s="72"/>
      <c r="E56" s="39">
        <f>SUM(E57:E58)</f>
        <v>671</v>
      </c>
      <c r="F56" s="47">
        <f>SUM(F57:F58)</f>
        <v>4229</v>
      </c>
      <c r="G56" s="46">
        <f>SUM(G57:G58)</f>
        <v>109096</v>
      </c>
      <c r="H56" s="45">
        <f>SUM(H57:H58)</f>
        <v>86560</v>
      </c>
    </row>
    <row r="57" spans="3:8" s="27" customFormat="1" ht="30" customHeight="1" x14ac:dyDescent="0.15">
      <c r="C57" s="2"/>
      <c r="D57" s="70" t="s">
        <v>0</v>
      </c>
      <c r="E57" s="39">
        <v>87</v>
      </c>
      <c r="F57" s="47">
        <v>594</v>
      </c>
      <c r="G57" s="46">
        <v>37225</v>
      </c>
      <c r="H57" s="45" t="s">
        <v>50</v>
      </c>
    </row>
    <row r="58" spans="3:8" s="27" customFormat="1" ht="30" customHeight="1" x14ac:dyDescent="0.15">
      <c r="C58" s="2"/>
      <c r="D58" s="70" t="s">
        <v>2</v>
      </c>
      <c r="E58" s="39">
        <f>SUM(E59:E64)</f>
        <v>584</v>
      </c>
      <c r="F58" s="47">
        <f>SUM(F59:F64)</f>
        <v>3635</v>
      </c>
      <c r="G58" s="47">
        <v>71871</v>
      </c>
      <c r="H58" s="45">
        <v>86560</v>
      </c>
    </row>
    <row r="59" spans="3:8" s="27" customFormat="1" ht="30" customHeight="1" x14ac:dyDescent="0.15">
      <c r="C59" s="15">
        <v>56</v>
      </c>
      <c r="D59" s="68" t="s">
        <v>498</v>
      </c>
      <c r="E59" s="52">
        <v>2</v>
      </c>
      <c r="F59" s="53">
        <v>153</v>
      </c>
      <c r="G59" s="54" t="s">
        <v>329</v>
      </c>
      <c r="H59" s="55" t="s">
        <v>329</v>
      </c>
    </row>
    <row r="60" spans="3:8" s="27" customFormat="1" ht="15" customHeight="1" x14ac:dyDescent="0.15">
      <c r="C60" s="15">
        <v>57</v>
      </c>
      <c r="D60" s="68" t="s">
        <v>499</v>
      </c>
      <c r="E60" s="52">
        <v>82</v>
      </c>
      <c r="F60" s="53">
        <v>331</v>
      </c>
      <c r="G60" s="54">
        <v>5477</v>
      </c>
      <c r="H60" s="55">
        <v>13069</v>
      </c>
    </row>
    <row r="61" spans="3:8" s="27" customFormat="1" ht="15" customHeight="1" x14ac:dyDescent="0.15">
      <c r="C61" s="15">
        <v>58</v>
      </c>
      <c r="D61" s="68" t="s">
        <v>500</v>
      </c>
      <c r="E61" s="52">
        <v>179</v>
      </c>
      <c r="F61" s="53">
        <v>1259</v>
      </c>
      <c r="G61" s="54">
        <v>21009</v>
      </c>
      <c r="H61" s="55">
        <v>16226</v>
      </c>
    </row>
    <row r="62" spans="3:8" s="27" customFormat="1" ht="15" customHeight="1" x14ac:dyDescent="0.15">
      <c r="C62" s="15">
        <v>59</v>
      </c>
      <c r="D62" s="68" t="s">
        <v>501</v>
      </c>
      <c r="E62" s="52">
        <v>68</v>
      </c>
      <c r="F62" s="53">
        <v>384</v>
      </c>
      <c r="G62" s="54">
        <v>10567</v>
      </c>
      <c r="H62" s="55">
        <v>8421</v>
      </c>
    </row>
    <row r="63" spans="3:8" s="27" customFormat="1" ht="15" customHeight="1" x14ac:dyDescent="0.15">
      <c r="C63" s="15">
        <v>60</v>
      </c>
      <c r="D63" s="68" t="s">
        <v>41</v>
      </c>
      <c r="E63" s="52">
        <v>239</v>
      </c>
      <c r="F63" s="53">
        <v>1448</v>
      </c>
      <c r="G63" s="54" t="s">
        <v>329</v>
      </c>
      <c r="H63" s="55" t="s">
        <v>329</v>
      </c>
    </row>
    <row r="64" spans="3:8" s="27" customFormat="1" ht="15" customHeight="1" x14ac:dyDescent="0.15">
      <c r="C64" s="15">
        <v>61</v>
      </c>
      <c r="D64" s="68" t="s">
        <v>502</v>
      </c>
      <c r="E64" s="52">
        <v>14</v>
      </c>
      <c r="F64" s="53">
        <v>60</v>
      </c>
      <c r="G64" s="54">
        <v>1600</v>
      </c>
      <c r="H64" s="55" t="s">
        <v>1</v>
      </c>
    </row>
    <row r="65" spans="2:8" s="27" customFormat="1" ht="15" customHeight="1" x14ac:dyDescent="0.15">
      <c r="B65" s="16"/>
      <c r="C65" s="15"/>
      <c r="D65" s="69"/>
      <c r="E65" s="40"/>
      <c r="F65" s="42"/>
      <c r="G65" s="43"/>
      <c r="H65" s="44"/>
    </row>
    <row r="66" spans="2:8" s="27" customFormat="1" ht="30" customHeight="1" x14ac:dyDescent="0.15">
      <c r="C66" s="2" t="s">
        <v>8</v>
      </c>
      <c r="D66" s="72"/>
      <c r="E66" s="39">
        <f>SUM(E67:E68)</f>
        <v>691</v>
      </c>
      <c r="F66" s="47">
        <f>SUM(F67:F68)</f>
        <v>4913</v>
      </c>
      <c r="G66" s="46">
        <f>SUM(G67:G68)</f>
        <v>158449</v>
      </c>
      <c r="H66" s="45">
        <f>SUM(H67:H68)</f>
        <v>123325</v>
      </c>
    </row>
    <row r="67" spans="2:8" s="27" customFormat="1" ht="30" customHeight="1" x14ac:dyDescent="0.15">
      <c r="C67" s="2"/>
      <c r="D67" s="70" t="s">
        <v>0</v>
      </c>
      <c r="E67" s="39">
        <v>158</v>
      </c>
      <c r="F67" s="47">
        <v>1200</v>
      </c>
      <c r="G67" s="46">
        <v>78841</v>
      </c>
      <c r="H67" s="45" t="s">
        <v>50</v>
      </c>
    </row>
    <row r="68" spans="2:8" s="27" customFormat="1" ht="30" customHeight="1" x14ac:dyDescent="0.15">
      <c r="C68" s="2"/>
      <c r="D68" s="70" t="s">
        <v>2</v>
      </c>
      <c r="E68" s="39">
        <f>SUM(E69:E74)</f>
        <v>533</v>
      </c>
      <c r="F68" s="47">
        <f>SUM(F69:F74)</f>
        <v>3713</v>
      </c>
      <c r="G68" s="47">
        <v>79608</v>
      </c>
      <c r="H68" s="45">
        <v>123325</v>
      </c>
    </row>
    <row r="69" spans="2:8" s="27" customFormat="1" ht="30" customHeight="1" x14ac:dyDescent="0.15">
      <c r="C69" s="15">
        <v>56</v>
      </c>
      <c r="D69" s="68" t="s">
        <v>498</v>
      </c>
      <c r="E69" s="52">
        <v>1</v>
      </c>
      <c r="F69" s="53">
        <v>171</v>
      </c>
      <c r="G69" s="54" t="s">
        <v>329</v>
      </c>
      <c r="H69" s="55" t="s">
        <v>329</v>
      </c>
    </row>
    <row r="70" spans="2:8" s="27" customFormat="1" ht="15" customHeight="1" x14ac:dyDescent="0.15">
      <c r="C70" s="15">
        <v>57</v>
      </c>
      <c r="D70" s="68" t="s">
        <v>499</v>
      </c>
      <c r="E70" s="52">
        <v>64</v>
      </c>
      <c r="F70" s="53">
        <v>263</v>
      </c>
      <c r="G70" s="54">
        <v>4069</v>
      </c>
      <c r="H70" s="55">
        <v>13880</v>
      </c>
    </row>
    <row r="71" spans="2:8" s="27" customFormat="1" ht="15" customHeight="1" x14ac:dyDescent="0.15">
      <c r="C71" s="15">
        <v>58</v>
      </c>
      <c r="D71" s="68" t="s">
        <v>500</v>
      </c>
      <c r="E71" s="52">
        <v>151</v>
      </c>
      <c r="F71" s="53">
        <v>1265</v>
      </c>
      <c r="G71" s="54">
        <v>22783</v>
      </c>
      <c r="H71" s="55">
        <v>26249</v>
      </c>
    </row>
    <row r="72" spans="2:8" s="27" customFormat="1" ht="15" customHeight="1" x14ac:dyDescent="0.15">
      <c r="C72" s="15">
        <v>59</v>
      </c>
      <c r="D72" s="68" t="s">
        <v>501</v>
      </c>
      <c r="E72" s="52">
        <v>85</v>
      </c>
      <c r="F72" s="53">
        <v>538</v>
      </c>
      <c r="G72" s="54">
        <v>16497</v>
      </c>
      <c r="H72" s="55">
        <v>10183</v>
      </c>
    </row>
    <row r="73" spans="2:8" s="27" customFormat="1" ht="15" customHeight="1" x14ac:dyDescent="0.15">
      <c r="C73" s="15">
        <v>60</v>
      </c>
      <c r="D73" s="68" t="s">
        <v>41</v>
      </c>
      <c r="E73" s="52">
        <v>213</v>
      </c>
      <c r="F73" s="53">
        <v>1373</v>
      </c>
      <c r="G73" s="54" t="s">
        <v>329</v>
      </c>
      <c r="H73" s="55" t="s">
        <v>329</v>
      </c>
    </row>
    <row r="74" spans="2:8" s="27" customFormat="1" ht="15" customHeight="1" x14ac:dyDescent="0.15">
      <c r="C74" s="15">
        <v>61</v>
      </c>
      <c r="D74" s="68" t="s">
        <v>502</v>
      </c>
      <c r="E74" s="52">
        <v>19</v>
      </c>
      <c r="F74" s="53">
        <v>103</v>
      </c>
      <c r="G74" s="54">
        <v>2248</v>
      </c>
      <c r="H74" s="55" t="s">
        <v>1</v>
      </c>
    </row>
    <row r="75" spans="2:8" s="27" customFormat="1" ht="15" customHeight="1" x14ac:dyDescent="0.15">
      <c r="C75" s="15"/>
      <c r="D75" s="69"/>
      <c r="E75" s="40"/>
      <c r="F75" s="42"/>
      <c r="G75" s="43"/>
      <c r="H75" s="44"/>
    </row>
    <row r="76" spans="2:8" s="27" customFormat="1" ht="30" customHeight="1" x14ac:dyDescent="0.15">
      <c r="C76" s="2" t="s">
        <v>9</v>
      </c>
      <c r="D76" s="72"/>
      <c r="E76" s="39">
        <f>SUM(E77:E78)</f>
        <v>338</v>
      </c>
      <c r="F76" s="47">
        <f>SUM(F77:F78)</f>
        <v>2319</v>
      </c>
      <c r="G76" s="46">
        <f>SUM(G77:G78)-1</f>
        <v>63136</v>
      </c>
      <c r="H76" s="45">
        <f>SUM(H77:H78)</f>
        <v>46072</v>
      </c>
    </row>
    <row r="77" spans="2:8" s="27" customFormat="1" ht="30" customHeight="1" x14ac:dyDescent="0.15">
      <c r="C77" s="2"/>
      <c r="D77" s="70" t="s">
        <v>0</v>
      </c>
      <c r="E77" s="39">
        <v>46</v>
      </c>
      <c r="F77" s="47">
        <v>328</v>
      </c>
      <c r="G77" s="46">
        <v>21780</v>
      </c>
      <c r="H77" s="45" t="s">
        <v>50</v>
      </c>
    </row>
    <row r="78" spans="2:8" s="27" customFormat="1" ht="30" customHeight="1" x14ac:dyDescent="0.15">
      <c r="C78" s="2"/>
      <c r="D78" s="70" t="s">
        <v>2</v>
      </c>
      <c r="E78" s="39">
        <f>SUM(E79:E84)</f>
        <v>292</v>
      </c>
      <c r="F78" s="47">
        <f>SUM(F79:F84)</f>
        <v>1991</v>
      </c>
      <c r="G78" s="47">
        <f>SUM(G79:G84)+1</f>
        <v>41357</v>
      </c>
      <c r="H78" s="45">
        <f>SUM(H79:H84)</f>
        <v>46072</v>
      </c>
    </row>
    <row r="79" spans="2:8" s="27" customFormat="1" ht="30" customHeight="1" x14ac:dyDescent="0.15">
      <c r="C79" s="15">
        <v>56</v>
      </c>
      <c r="D79" s="68" t="s">
        <v>498</v>
      </c>
      <c r="E79" s="52" t="s">
        <v>1</v>
      </c>
      <c r="F79" s="53" t="s">
        <v>1</v>
      </c>
      <c r="G79" s="54" t="s">
        <v>1</v>
      </c>
      <c r="H79" s="55" t="s">
        <v>1</v>
      </c>
    </row>
    <row r="80" spans="2:8" s="27" customFormat="1" ht="15" customHeight="1" x14ac:dyDescent="0.15">
      <c r="C80" s="15">
        <v>57</v>
      </c>
      <c r="D80" s="68" t="s">
        <v>499</v>
      </c>
      <c r="E80" s="52">
        <v>34</v>
      </c>
      <c r="F80" s="53">
        <v>114</v>
      </c>
      <c r="G80" s="54">
        <v>1678</v>
      </c>
      <c r="H80" s="55">
        <v>5668</v>
      </c>
    </row>
    <row r="81" spans="3:8" s="27" customFormat="1" ht="15" customHeight="1" x14ac:dyDescent="0.15">
      <c r="C81" s="15">
        <v>58</v>
      </c>
      <c r="D81" s="68" t="s">
        <v>500</v>
      </c>
      <c r="E81" s="52">
        <v>84</v>
      </c>
      <c r="F81" s="53">
        <v>824</v>
      </c>
      <c r="G81" s="54">
        <v>14863</v>
      </c>
      <c r="H81" s="55">
        <v>15869</v>
      </c>
    </row>
    <row r="82" spans="3:8" s="27" customFormat="1" ht="15" customHeight="1" x14ac:dyDescent="0.15">
      <c r="C82" s="15">
        <v>59</v>
      </c>
      <c r="D82" s="68" t="s">
        <v>501</v>
      </c>
      <c r="E82" s="52">
        <v>40</v>
      </c>
      <c r="F82" s="53">
        <v>260</v>
      </c>
      <c r="G82" s="54">
        <v>7255</v>
      </c>
      <c r="H82" s="55">
        <v>6196</v>
      </c>
    </row>
    <row r="83" spans="3:8" s="27" customFormat="1" ht="15" customHeight="1" x14ac:dyDescent="0.15">
      <c r="C83" s="15">
        <v>60</v>
      </c>
      <c r="D83" s="68" t="s">
        <v>41</v>
      </c>
      <c r="E83" s="52">
        <v>128</v>
      </c>
      <c r="F83" s="53">
        <v>775</v>
      </c>
      <c r="G83" s="54">
        <v>17138</v>
      </c>
      <c r="H83" s="55">
        <v>18339</v>
      </c>
    </row>
    <row r="84" spans="3:8" s="27" customFormat="1" ht="15" customHeight="1" x14ac:dyDescent="0.15">
      <c r="C84" s="15">
        <v>61</v>
      </c>
      <c r="D84" s="68" t="s">
        <v>502</v>
      </c>
      <c r="E84" s="52">
        <v>6</v>
      </c>
      <c r="F84" s="53">
        <v>18</v>
      </c>
      <c r="G84" s="54">
        <v>422</v>
      </c>
      <c r="H84" s="55" t="s">
        <v>1</v>
      </c>
    </row>
    <row r="85" spans="3:8" s="27" customFormat="1" ht="15" customHeight="1" x14ac:dyDescent="0.15">
      <c r="C85" s="61"/>
      <c r="D85" s="71"/>
      <c r="E85" s="48"/>
      <c r="F85" s="49"/>
      <c r="G85" s="50"/>
      <c r="H85" s="51"/>
    </row>
    <row r="86" spans="3:8" s="27" customFormat="1" ht="30" customHeight="1" x14ac:dyDescent="0.15">
      <c r="C86" s="2" t="s">
        <v>10</v>
      </c>
      <c r="D86" s="72"/>
      <c r="E86" s="39">
        <f>SUM(E87:E88)</f>
        <v>618</v>
      </c>
      <c r="F86" s="47">
        <f>SUM(F87:F88)</f>
        <v>4295</v>
      </c>
      <c r="G86" s="46">
        <f>SUM(G87:G88)</f>
        <v>126525</v>
      </c>
      <c r="H86" s="45">
        <f>SUM(H87:H88)</f>
        <v>78633</v>
      </c>
    </row>
    <row r="87" spans="3:8" s="27" customFormat="1" ht="30" customHeight="1" x14ac:dyDescent="0.15">
      <c r="C87" s="2"/>
      <c r="D87" s="70" t="s">
        <v>0</v>
      </c>
      <c r="E87" s="39">
        <v>124</v>
      </c>
      <c r="F87" s="47">
        <v>868</v>
      </c>
      <c r="G87" s="46">
        <v>55603</v>
      </c>
      <c r="H87" s="45" t="s">
        <v>50</v>
      </c>
    </row>
    <row r="88" spans="3:8" s="27" customFormat="1" ht="30" customHeight="1" x14ac:dyDescent="0.15">
      <c r="C88" s="2"/>
      <c r="D88" s="70" t="s">
        <v>2</v>
      </c>
      <c r="E88" s="39">
        <f>SUM(E89:E94)</f>
        <v>494</v>
      </c>
      <c r="F88" s="47">
        <f>SUM(F89:F94)</f>
        <v>3427</v>
      </c>
      <c r="G88" s="47">
        <f>SUM(G89:G94)</f>
        <v>70922</v>
      </c>
      <c r="H88" s="45">
        <v>78633</v>
      </c>
    </row>
    <row r="89" spans="3:8" s="27" customFormat="1" ht="30" customHeight="1" x14ac:dyDescent="0.15">
      <c r="C89" s="15">
        <v>56</v>
      </c>
      <c r="D89" s="68" t="s">
        <v>498</v>
      </c>
      <c r="E89" s="52">
        <v>3</v>
      </c>
      <c r="F89" s="53">
        <v>8</v>
      </c>
      <c r="G89" s="54">
        <v>86</v>
      </c>
      <c r="H89" s="55" t="s">
        <v>329</v>
      </c>
    </row>
    <row r="90" spans="3:8" s="27" customFormat="1" ht="15" customHeight="1" x14ac:dyDescent="0.15">
      <c r="C90" s="15">
        <v>57</v>
      </c>
      <c r="D90" s="68" t="s">
        <v>499</v>
      </c>
      <c r="E90" s="52">
        <v>64</v>
      </c>
      <c r="F90" s="53">
        <v>254</v>
      </c>
      <c r="G90" s="54">
        <v>3469</v>
      </c>
      <c r="H90" s="55">
        <v>11690</v>
      </c>
    </row>
    <row r="91" spans="3:8" s="27" customFormat="1" ht="15" customHeight="1" x14ac:dyDescent="0.15">
      <c r="C91" s="15">
        <v>58</v>
      </c>
      <c r="D91" s="68" t="s">
        <v>500</v>
      </c>
      <c r="E91" s="52">
        <v>150</v>
      </c>
      <c r="F91" s="53">
        <v>1575</v>
      </c>
      <c r="G91" s="54">
        <v>27934</v>
      </c>
      <c r="H91" s="55">
        <v>35414</v>
      </c>
    </row>
    <row r="92" spans="3:8" s="27" customFormat="1" ht="15" customHeight="1" x14ac:dyDescent="0.15">
      <c r="C92" s="15">
        <v>59</v>
      </c>
      <c r="D92" s="68" t="s">
        <v>501</v>
      </c>
      <c r="E92" s="52">
        <v>75</v>
      </c>
      <c r="F92" s="53">
        <v>435</v>
      </c>
      <c r="G92" s="54">
        <v>14114</v>
      </c>
      <c r="H92" s="55">
        <v>8895</v>
      </c>
    </row>
    <row r="93" spans="3:8" s="27" customFormat="1" ht="15" customHeight="1" x14ac:dyDescent="0.15">
      <c r="C93" s="15">
        <v>60</v>
      </c>
      <c r="D93" s="68" t="s">
        <v>41</v>
      </c>
      <c r="E93" s="52">
        <v>185</v>
      </c>
      <c r="F93" s="53">
        <v>1047</v>
      </c>
      <c r="G93" s="54">
        <v>23062</v>
      </c>
      <c r="H93" s="55" t="s">
        <v>329</v>
      </c>
    </row>
    <row r="94" spans="3:8" s="27" customFormat="1" ht="15" customHeight="1" x14ac:dyDescent="0.15">
      <c r="C94" s="15">
        <v>61</v>
      </c>
      <c r="D94" s="68" t="s">
        <v>502</v>
      </c>
      <c r="E94" s="52">
        <v>17</v>
      </c>
      <c r="F94" s="53">
        <v>108</v>
      </c>
      <c r="G94" s="54">
        <v>2257</v>
      </c>
      <c r="H94" s="55" t="s">
        <v>1</v>
      </c>
    </row>
    <row r="95" spans="3:8" s="27" customFormat="1" ht="15" customHeight="1" x14ac:dyDescent="0.15">
      <c r="C95" s="15"/>
      <c r="D95" s="69"/>
      <c r="E95" s="40"/>
      <c r="F95" s="42"/>
      <c r="G95" s="43"/>
      <c r="H95" s="44"/>
    </row>
    <row r="96" spans="3:8" s="27" customFormat="1" ht="30" customHeight="1" x14ac:dyDescent="0.15">
      <c r="C96" s="2" t="s">
        <v>54</v>
      </c>
      <c r="D96" s="72"/>
      <c r="E96" s="39">
        <f>SUM(E97:E98)</f>
        <v>314</v>
      </c>
      <c r="F96" s="47">
        <f>SUM(F97:F98)</f>
        <v>2063</v>
      </c>
      <c r="G96" s="46">
        <f>SUM(G97:G98)+1</f>
        <v>56228</v>
      </c>
      <c r="H96" s="45">
        <f>SUM(H97:H98)</f>
        <v>55567</v>
      </c>
    </row>
    <row r="97" spans="2:8" s="27" customFormat="1" ht="30" customHeight="1" x14ac:dyDescent="0.15">
      <c r="C97" s="2"/>
      <c r="D97" s="70" t="s">
        <v>0</v>
      </c>
      <c r="E97" s="39">
        <v>29</v>
      </c>
      <c r="F97" s="47">
        <v>221</v>
      </c>
      <c r="G97" s="46">
        <v>17924</v>
      </c>
      <c r="H97" s="45" t="s">
        <v>50</v>
      </c>
    </row>
    <row r="98" spans="2:8" s="27" customFormat="1" ht="30" customHeight="1" x14ac:dyDescent="0.15">
      <c r="C98" s="2"/>
      <c r="D98" s="70" t="s">
        <v>2</v>
      </c>
      <c r="E98" s="39">
        <f>SUM(E99:E104)</f>
        <v>285</v>
      </c>
      <c r="F98" s="47">
        <f>SUM(F99:F104)</f>
        <v>1842</v>
      </c>
      <c r="G98" s="47">
        <v>38303</v>
      </c>
      <c r="H98" s="45">
        <v>55567</v>
      </c>
    </row>
    <row r="99" spans="2:8" s="27" customFormat="1" ht="30" customHeight="1" x14ac:dyDescent="0.15">
      <c r="C99" s="15">
        <v>56</v>
      </c>
      <c r="D99" s="68" t="s">
        <v>498</v>
      </c>
      <c r="E99" s="52">
        <v>1</v>
      </c>
      <c r="F99" s="53">
        <v>143</v>
      </c>
      <c r="G99" s="54" t="s">
        <v>329</v>
      </c>
      <c r="H99" s="55" t="s">
        <v>329</v>
      </c>
    </row>
    <row r="100" spans="2:8" s="27" customFormat="1" ht="15" customHeight="1" x14ac:dyDescent="0.15">
      <c r="C100" s="15">
        <v>57</v>
      </c>
      <c r="D100" s="68" t="s">
        <v>499</v>
      </c>
      <c r="E100" s="52">
        <v>34</v>
      </c>
      <c r="F100" s="53">
        <v>151</v>
      </c>
      <c r="G100" s="54">
        <v>2221</v>
      </c>
      <c r="H100" s="55">
        <v>9010</v>
      </c>
    </row>
    <row r="101" spans="2:8" s="27" customFormat="1" ht="15" customHeight="1" x14ac:dyDescent="0.15">
      <c r="C101" s="15">
        <v>58</v>
      </c>
      <c r="D101" s="68" t="s">
        <v>500</v>
      </c>
      <c r="E101" s="52">
        <v>87</v>
      </c>
      <c r="F101" s="53">
        <v>522</v>
      </c>
      <c r="G101" s="54">
        <v>8342</v>
      </c>
      <c r="H101" s="55">
        <v>7597</v>
      </c>
    </row>
    <row r="102" spans="2:8" s="27" customFormat="1" ht="15" customHeight="1" x14ac:dyDescent="0.15">
      <c r="C102" s="15">
        <v>59</v>
      </c>
      <c r="D102" s="68" t="s">
        <v>501</v>
      </c>
      <c r="E102" s="52">
        <v>36</v>
      </c>
      <c r="F102" s="53">
        <v>205</v>
      </c>
      <c r="G102" s="54">
        <v>4682</v>
      </c>
      <c r="H102" s="55">
        <v>4630</v>
      </c>
    </row>
    <row r="103" spans="2:8" s="27" customFormat="1" ht="15" customHeight="1" x14ac:dyDescent="0.15">
      <c r="C103" s="15">
        <v>60</v>
      </c>
      <c r="D103" s="68" t="s">
        <v>41</v>
      </c>
      <c r="E103" s="52">
        <v>118</v>
      </c>
      <c r="F103" s="53">
        <v>793</v>
      </c>
      <c r="G103" s="54" t="s">
        <v>329</v>
      </c>
      <c r="H103" s="55" t="s">
        <v>329</v>
      </c>
    </row>
    <row r="104" spans="2:8" s="27" customFormat="1" ht="15" customHeight="1" x14ac:dyDescent="0.15">
      <c r="C104" s="15">
        <v>61</v>
      </c>
      <c r="D104" s="68" t="s">
        <v>502</v>
      </c>
      <c r="E104" s="52">
        <v>9</v>
      </c>
      <c r="F104" s="53">
        <v>28</v>
      </c>
      <c r="G104" s="54">
        <v>398</v>
      </c>
      <c r="H104" s="55" t="s">
        <v>1</v>
      </c>
    </row>
    <row r="105" spans="2:8" s="27" customFormat="1" ht="15" customHeight="1" x14ac:dyDescent="0.15">
      <c r="B105" s="16"/>
      <c r="C105" s="15"/>
      <c r="D105" s="69"/>
      <c r="E105" s="40"/>
      <c r="F105" s="42"/>
      <c r="G105" s="43"/>
      <c r="H105" s="44"/>
    </row>
    <row r="106" spans="2:8" s="27" customFormat="1" ht="30" customHeight="1" x14ac:dyDescent="0.15">
      <c r="C106" s="2" t="s">
        <v>55</v>
      </c>
      <c r="D106" s="72"/>
      <c r="E106" s="39">
        <f>SUM(E107:E108)</f>
        <v>255</v>
      </c>
      <c r="F106" s="47">
        <f>SUM(F107:F108)</f>
        <v>1763</v>
      </c>
      <c r="G106" s="46">
        <f>SUM(G107:G108)</f>
        <v>43688</v>
      </c>
      <c r="H106" s="45">
        <f>SUM(H107:H108)</f>
        <v>28474</v>
      </c>
    </row>
    <row r="107" spans="2:8" s="27" customFormat="1" ht="30" customHeight="1" x14ac:dyDescent="0.15">
      <c r="C107" s="2"/>
      <c r="D107" s="70" t="s">
        <v>0</v>
      </c>
      <c r="E107" s="39">
        <v>34</v>
      </c>
      <c r="F107" s="47">
        <v>452</v>
      </c>
      <c r="G107" s="46">
        <v>20845</v>
      </c>
      <c r="H107" s="45" t="s">
        <v>50</v>
      </c>
    </row>
    <row r="108" spans="2:8" s="27" customFormat="1" ht="30" customHeight="1" x14ac:dyDescent="0.15">
      <c r="C108" s="2"/>
      <c r="D108" s="70" t="s">
        <v>2</v>
      </c>
      <c r="E108" s="39">
        <f>SUM(E109:E114)</f>
        <v>221</v>
      </c>
      <c r="F108" s="47">
        <f>SUM(F109:F114)</f>
        <v>1311</v>
      </c>
      <c r="G108" s="46">
        <f>SUM(G109:G114)-1</f>
        <v>22843</v>
      </c>
      <c r="H108" s="45">
        <f>SUM(H109:H114)</f>
        <v>28474</v>
      </c>
    </row>
    <row r="109" spans="2:8" s="27" customFormat="1" ht="30" customHeight="1" x14ac:dyDescent="0.15">
      <c r="C109" s="15">
        <v>56</v>
      </c>
      <c r="D109" s="68" t="s">
        <v>498</v>
      </c>
      <c r="E109" s="52" t="s">
        <v>1</v>
      </c>
      <c r="F109" s="53" t="s">
        <v>1</v>
      </c>
      <c r="G109" s="54" t="s">
        <v>1</v>
      </c>
      <c r="H109" s="55" t="s">
        <v>1</v>
      </c>
    </row>
    <row r="110" spans="2:8" s="27" customFormat="1" ht="15" customHeight="1" x14ac:dyDescent="0.15">
      <c r="C110" s="15">
        <v>57</v>
      </c>
      <c r="D110" s="68" t="s">
        <v>499</v>
      </c>
      <c r="E110" s="52">
        <v>13</v>
      </c>
      <c r="F110" s="53">
        <v>36</v>
      </c>
      <c r="G110" s="54">
        <v>413</v>
      </c>
      <c r="H110" s="55">
        <v>1181</v>
      </c>
    </row>
    <row r="111" spans="2:8" s="27" customFormat="1" ht="15" customHeight="1" x14ac:dyDescent="0.15">
      <c r="C111" s="15">
        <v>58</v>
      </c>
      <c r="D111" s="68" t="s">
        <v>500</v>
      </c>
      <c r="E111" s="52">
        <v>76</v>
      </c>
      <c r="F111" s="53">
        <v>504</v>
      </c>
      <c r="G111" s="54">
        <v>7247</v>
      </c>
      <c r="H111" s="55">
        <v>8033</v>
      </c>
    </row>
    <row r="112" spans="2:8" s="27" customFormat="1" ht="15" customHeight="1" x14ac:dyDescent="0.15">
      <c r="C112" s="15">
        <v>59</v>
      </c>
      <c r="D112" s="68" t="s">
        <v>501</v>
      </c>
      <c r="E112" s="52">
        <v>32</v>
      </c>
      <c r="F112" s="53">
        <v>70</v>
      </c>
      <c r="G112" s="54">
        <v>698</v>
      </c>
      <c r="H112" s="55">
        <v>444</v>
      </c>
    </row>
    <row r="113" spans="3:8" s="27" customFormat="1" ht="15" customHeight="1" x14ac:dyDescent="0.15">
      <c r="C113" s="15">
        <v>60</v>
      </c>
      <c r="D113" s="68" t="s">
        <v>41</v>
      </c>
      <c r="E113" s="52">
        <v>92</v>
      </c>
      <c r="F113" s="53">
        <v>565</v>
      </c>
      <c r="G113" s="54">
        <v>11028</v>
      </c>
      <c r="H113" s="55">
        <v>18816</v>
      </c>
    </row>
    <row r="114" spans="3:8" s="27" customFormat="1" ht="15" customHeight="1" x14ac:dyDescent="0.15">
      <c r="C114" s="15">
        <v>61</v>
      </c>
      <c r="D114" s="68" t="s">
        <v>502</v>
      </c>
      <c r="E114" s="52">
        <v>8</v>
      </c>
      <c r="F114" s="53">
        <v>136</v>
      </c>
      <c r="G114" s="54">
        <v>3458</v>
      </c>
      <c r="H114" s="55" t="s">
        <v>1</v>
      </c>
    </row>
    <row r="115" spans="3:8" s="27" customFormat="1" ht="15" customHeight="1" x14ac:dyDescent="0.15">
      <c r="C115" s="15"/>
      <c r="D115" s="69"/>
      <c r="E115" s="40"/>
      <c r="F115" s="42"/>
      <c r="G115" s="43"/>
      <c r="H115" s="44"/>
    </row>
    <row r="116" spans="3:8" s="27" customFormat="1" ht="30" customHeight="1" x14ac:dyDescent="0.15">
      <c r="C116" s="2" t="s">
        <v>11</v>
      </c>
      <c r="D116" s="72"/>
      <c r="E116" s="39">
        <f>SUM(E117:E118)</f>
        <v>108</v>
      </c>
      <c r="F116" s="47">
        <f>SUM(F117:F118)</f>
        <v>425</v>
      </c>
      <c r="G116" s="46">
        <f>SUM(G117:G118)</f>
        <v>7062</v>
      </c>
      <c r="H116" s="45">
        <f>SUM(H117:H118)</f>
        <v>5332</v>
      </c>
    </row>
    <row r="117" spans="3:8" s="27" customFormat="1" ht="30" customHeight="1" x14ac:dyDescent="0.15">
      <c r="C117" s="2"/>
      <c r="D117" s="70" t="s">
        <v>0</v>
      </c>
      <c r="E117" s="39">
        <v>11</v>
      </c>
      <c r="F117" s="47">
        <v>34</v>
      </c>
      <c r="G117" s="46">
        <v>1583</v>
      </c>
      <c r="H117" s="45" t="s">
        <v>50</v>
      </c>
    </row>
    <row r="118" spans="3:8" s="27" customFormat="1" ht="30" customHeight="1" x14ac:dyDescent="0.15">
      <c r="C118" s="2"/>
      <c r="D118" s="70" t="s">
        <v>2</v>
      </c>
      <c r="E118" s="39">
        <f>SUM(E119:E124)</f>
        <v>97</v>
      </c>
      <c r="F118" s="47">
        <f>SUM(F119:F124)</f>
        <v>391</v>
      </c>
      <c r="G118" s="46">
        <f>SUM(G119:G124)</f>
        <v>5479</v>
      </c>
      <c r="H118" s="45">
        <f>SUM(H119:H124)</f>
        <v>5332</v>
      </c>
    </row>
    <row r="119" spans="3:8" s="27" customFormat="1" ht="30" customHeight="1" x14ac:dyDescent="0.15">
      <c r="C119" s="15">
        <v>56</v>
      </c>
      <c r="D119" s="68" t="s">
        <v>498</v>
      </c>
      <c r="E119" s="52" t="s">
        <v>1</v>
      </c>
      <c r="F119" s="53" t="s">
        <v>1</v>
      </c>
      <c r="G119" s="54" t="s">
        <v>1</v>
      </c>
      <c r="H119" s="55" t="s">
        <v>1</v>
      </c>
    </row>
    <row r="120" spans="3:8" s="27" customFormat="1" ht="15" customHeight="1" x14ac:dyDescent="0.15">
      <c r="C120" s="15">
        <v>57</v>
      </c>
      <c r="D120" s="68" t="s">
        <v>499</v>
      </c>
      <c r="E120" s="52">
        <v>6</v>
      </c>
      <c r="F120" s="53">
        <v>10</v>
      </c>
      <c r="G120" s="54">
        <v>30</v>
      </c>
      <c r="H120" s="55" t="s">
        <v>1</v>
      </c>
    </row>
    <row r="121" spans="3:8" s="27" customFormat="1" ht="15" customHeight="1" x14ac:dyDescent="0.15">
      <c r="C121" s="15">
        <v>58</v>
      </c>
      <c r="D121" s="68" t="s">
        <v>500</v>
      </c>
      <c r="E121" s="52">
        <v>49</v>
      </c>
      <c r="F121" s="53">
        <v>207</v>
      </c>
      <c r="G121" s="54">
        <v>2725</v>
      </c>
      <c r="H121" s="55">
        <v>2062</v>
      </c>
    </row>
    <row r="122" spans="3:8" s="27" customFormat="1" ht="15" customHeight="1" x14ac:dyDescent="0.15">
      <c r="C122" s="15">
        <v>59</v>
      </c>
      <c r="D122" s="68" t="s">
        <v>501</v>
      </c>
      <c r="E122" s="52">
        <v>7</v>
      </c>
      <c r="F122" s="53">
        <v>14</v>
      </c>
      <c r="G122" s="54">
        <v>70</v>
      </c>
      <c r="H122" s="55" t="s">
        <v>1</v>
      </c>
    </row>
    <row r="123" spans="3:8" s="27" customFormat="1" ht="15" customHeight="1" x14ac:dyDescent="0.15">
      <c r="C123" s="15">
        <v>60</v>
      </c>
      <c r="D123" s="68" t="s">
        <v>41</v>
      </c>
      <c r="E123" s="52">
        <v>29</v>
      </c>
      <c r="F123" s="53">
        <v>148</v>
      </c>
      <c r="G123" s="54">
        <v>2563</v>
      </c>
      <c r="H123" s="55">
        <v>3270</v>
      </c>
    </row>
    <row r="124" spans="3:8" s="27" customFormat="1" ht="15" customHeight="1" x14ac:dyDescent="0.15">
      <c r="C124" s="15">
        <v>61</v>
      </c>
      <c r="D124" s="68" t="s">
        <v>502</v>
      </c>
      <c r="E124" s="52">
        <v>6</v>
      </c>
      <c r="F124" s="53">
        <v>12</v>
      </c>
      <c r="G124" s="54">
        <v>91</v>
      </c>
      <c r="H124" s="55" t="s">
        <v>1</v>
      </c>
    </row>
    <row r="125" spans="3:8" s="27" customFormat="1" ht="15" customHeight="1" x14ac:dyDescent="0.15">
      <c r="C125" s="61"/>
      <c r="D125" s="71"/>
      <c r="E125" s="48"/>
      <c r="F125" s="49"/>
      <c r="G125" s="50"/>
      <c r="H125" s="51"/>
    </row>
    <row r="126" spans="3:8" s="27" customFormat="1" ht="30" customHeight="1" x14ac:dyDescent="0.15">
      <c r="C126" s="2" t="s">
        <v>12</v>
      </c>
      <c r="D126" s="70"/>
      <c r="E126" s="39">
        <f>SUM(E127:E128)</f>
        <v>35</v>
      </c>
      <c r="F126" s="47">
        <f>SUM(F127:F128)</f>
        <v>95</v>
      </c>
      <c r="G126" s="46">
        <v>1600</v>
      </c>
      <c r="H126" s="45">
        <f>SUM(H127:H128)</f>
        <v>1207</v>
      </c>
    </row>
    <row r="127" spans="3:8" s="27" customFormat="1" ht="30" customHeight="1" x14ac:dyDescent="0.15">
      <c r="C127" s="2"/>
      <c r="D127" s="70" t="s">
        <v>0</v>
      </c>
      <c r="E127" s="39">
        <v>2</v>
      </c>
      <c r="F127" s="47">
        <v>6</v>
      </c>
      <c r="G127" s="46" t="s">
        <v>508</v>
      </c>
      <c r="H127" s="45" t="s">
        <v>1</v>
      </c>
    </row>
    <row r="128" spans="3:8" s="27" customFormat="1" ht="30" customHeight="1" x14ac:dyDescent="0.15">
      <c r="C128" s="2"/>
      <c r="D128" s="70" t="s">
        <v>2</v>
      </c>
      <c r="E128" s="39">
        <f>SUM(E129:E134)</f>
        <v>33</v>
      </c>
      <c r="F128" s="47">
        <f>SUM(F129:F134)</f>
        <v>89</v>
      </c>
      <c r="G128" s="46" t="s">
        <v>508</v>
      </c>
      <c r="H128" s="63">
        <f>SUM(H129:H134)</f>
        <v>1207</v>
      </c>
    </row>
    <row r="129" spans="2:8" s="27" customFormat="1" ht="30" customHeight="1" x14ac:dyDescent="0.15">
      <c r="C129" s="15">
        <v>56</v>
      </c>
      <c r="D129" s="68" t="s">
        <v>498</v>
      </c>
      <c r="E129" s="52" t="s">
        <v>1</v>
      </c>
      <c r="F129" s="53" t="s">
        <v>1</v>
      </c>
      <c r="G129" s="54" t="s">
        <v>1</v>
      </c>
      <c r="H129" s="55" t="s">
        <v>1</v>
      </c>
    </row>
    <row r="130" spans="2:8" s="27" customFormat="1" ht="15" customHeight="1" x14ac:dyDescent="0.15">
      <c r="C130" s="15">
        <v>57</v>
      </c>
      <c r="D130" s="68" t="s">
        <v>499</v>
      </c>
      <c r="E130" s="52">
        <v>2</v>
      </c>
      <c r="F130" s="53">
        <v>5</v>
      </c>
      <c r="G130" s="54" t="s">
        <v>508</v>
      </c>
      <c r="H130" s="55" t="s">
        <v>1</v>
      </c>
    </row>
    <row r="131" spans="2:8" s="27" customFormat="1" ht="15" customHeight="1" x14ac:dyDescent="0.15">
      <c r="C131" s="15">
        <v>58</v>
      </c>
      <c r="D131" s="68" t="s">
        <v>500</v>
      </c>
      <c r="E131" s="52">
        <v>14</v>
      </c>
      <c r="F131" s="53">
        <v>37</v>
      </c>
      <c r="G131" s="54">
        <v>647</v>
      </c>
      <c r="H131" s="55">
        <v>999</v>
      </c>
    </row>
    <row r="132" spans="2:8" s="27" customFormat="1" ht="15" customHeight="1" x14ac:dyDescent="0.15">
      <c r="C132" s="15">
        <v>59</v>
      </c>
      <c r="D132" s="68" t="s">
        <v>501</v>
      </c>
      <c r="E132" s="52">
        <v>5</v>
      </c>
      <c r="F132" s="53">
        <v>10</v>
      </c>
      <c r="G132" s="54">
        <v>49</v>
      </c>
      <c r="H132" s="55">
        <v>59</v>
      </c>
    </row>
    <row r="133" spans="2:8" s="27" customFormat="1" ht="15" customHeight="1" x14ac:dyDescent="0.15">
      <c r="C133" s="15">
        <v>60</v>
      </c>
      <c r="D133" s="68" t="s">
        <v>41</v>
      </c>
      <c r="E133" s="52">
        <v>11</v>
      </c>
      <c r="F133" s="53">
        <v>35</v>
      </c>
      <c r="G133" s="54">
        <v>824</v>
      </c>
      <c r="H133" s="55">
        <v>149</v>
      </c>
    </row>
    <row r="134" spans="2:8" s="27" customFormat="1" ht="15" customHeight="1" x14ac:dyDescent="0.15">
      <c r="C134" s="15">
        <v>61</v>
      </c>
      <c r="D134" s="68" t="s">
        <v>502</v>
      </c>
      <c r="E134" s="52">
        <v>1</v>
      </c>
      <c r="F134" s="53">
        <v>2</v>
      </c>
      <c r="G134" s="54" t="s">
        <v>329</v>
      </c>
      <c r="H134" s="55" t="s">
        <v>1</v>
      </c>
    </row>
    <row r="135" spans="2:8" s="27" customFormat="1" ht="15" customHeight="1" x14ac:dyDescent="0.15">
      <c r="B135" s="16"/>
      <c r="C135" s="15"/>
      <c r="D135" s="69"/>
      <c r="E135" s="40"/>
      <c r="F135" s="42"/>
      <c r="G135" s="43"/>
      <c r="H135" s="44"/>
    </row>
    <row r="136" spans="2:8" s="27" customFormat="1" ht="30" customHeight="1" x14ac:dyDescent="0.15">
      <c r="C136" s="2" t="s">
        <v>13</v>
      </c>
      <c r="D136" s="70"/>
      <c r="E136" s="39">
        <f>SUM(E137:E138)</f>
        <v>17</v>
      </c>
      <c r="F136" s="47">
        <f>SUM(F137:F138)</f>
        <v>124</v>
      </c>
      <c r="G136" s="46">
        <v>3298</v>
      </c>
      <c r="H136" s="45">
        <f>SUM(H137:H138)</f>
        <v>1551</v>
      </c>
    </row>
    <row r="137" spans="2:8" s="27" customFormat="1" ht="30" customHeight="1" x14ac:dyDescent="0.15">
      <c r="C137" s="2"/>
      <c r="D137" s="70" t="s">
        <v>0</v>
      </c>
      <c r="E137" s="39">
        <v>2</v>
      </c>
      <c r="F137" s="47">
        <v>51</v>
      </c>
      <c r="G137" s="46" t="s">
        <v>508</v>
      </c>
      <c r="H137" s="45" t="s">
        <v>1</v>
      </c>
    </row>
    <row r="138" spans="2:8" s="27" customFormat="1" ht="30" customHeight="1" x14ac:dyDescent="0.15">
      <c r="C138" s="2"/>
      <c r="D138" s="70" t="s">
        <v>2</v>
      </c>
      <c r="E138" s="39">
        <f>SUM(E139:E144)</f>
        <v>15</v>
      </c>
      <c r="F138" s="47">
        <f>SUM(F139:F144)</f>
        <v>73</v>
      </c>
      <c r="G138" s="46" t="s">
        <v>508</v>
      </c>
      <c r="H138" s="45">
        <f>SUM(H139:H144)</f>
        <v>1551</v>
      </c>
    </row>
    <row r="139" spans="2:8" s="27" customFormat="1" ht="30" customHeight="1" x14ac:dyDescent="0.15">
      <c r="C139" s="15">
        <v>56</v>
      </c>
      <c r="D139" s="68" t="s">
        <v>498</v>
      </c>
      <c r="E139" s="52" t="s">
        <v>1</v>
      </c>
      <c r="F139" s="53" t="s">
        <v>1</v>
      </c>
      <c r="G139" s="54" t="s">
        <v>1</v>
      </c>
      <c r="H139" s="55" t="s">
        <v>1</v>
      </c>
    </row>
    <row r="140" spans="2:8" s="27" customFormat="1" ht="15" customHeight="1" x14ac:dyDescent="0.15">
      <c r="C140" s="15">
        <v>57</v>
      </c>
      <c r="D140" s="68" t="s">
        <v>499</v>
      </c>
      <c r="E140" s="52" t="s">
        <v>1</v>
      </c>
      <c r="F140" s="53" t="s">
        <v>1</v>
      </c>
      <c r="G140" s="54" t="s">
        <v>1</v>
      </c>
      <c r="H140" s="55" t="s">
        <v>1</v>
      </c>
    </row>
    <row r="141" spans="2:8" s="27" customFormat="1" ht="15" customHeight="1" x14ac:dyDescent="0.15">
      <c r="C141" s="15">
        <v>58</v>
      </c>
      <c r="D141" s="68" t="s">
        <v>500</v>
      </c>
      <c r="E141" s="52">
        <v>12</v>
      </c>
      <c r="F141" s="53">
        <v>60</v>
      </c>
      <c r="G141" s="54">
        <v>495</v>
      </c>
      <c r="H141" s="55">
        <v>557</v>
      </c>
    </row>
    <row r="142" spans="2:8" s="27" customFormat="1" ht="15" customHeight="1" x14ac:dyDescent="0.15">
      <c r="C142" s="15">
        <v>59</v>
      </c>
      <c r="D142" s="68" t="s">
        <v>501</v>
      </c>
      <c r="E142" s="52" t="s">
        <v>1</v>
      </c>
      <c r="F142" s="53" t="s">
        <v>1</v>
      </c>
      <c r="G142" s="54" t="s">
        <v>1</v>
      </c>
      <c r="H142" s="55" t="s">
        <v>1</v>
      </c>
    </row>
    <row r="143" spans="2:8" s="27" customFormat="1" ht="15" customHeight="1" x14ac:dyDescent="0.15">
      <c r="C143" s="15">
        <v>60</v>
      </c>
      <c r="D143" s="68" t="s">
        <v>41</v>
      </c>
      <c r="E143" s="52">
        <v>3</v>
      </c>
      <c r="F143" s="53">
        <v>13</v>
      </c>
      <c r="G143" s="54" t="s">
        <v>508</v>
      </c>
      <c r="H143" s="55">
        <v>994</v>
      </c>
    </row>
    <row r="144" spans="2:8" s="27" customFormat="1" ht="15" customHeight="1" x14ac:dyDescent="0.15">
      <c r="C144" s="15">
        <v>61</v>
      </c>
      <c r="D144" s="68" t="s">
        <v>502</v>
      </c>
      <c r="E144" s="52" t="s">
        <v>1</v>
      </c>
      <c r="F144" s="53" t="s">
        <v>1</v>
      </c>
      <c r="G144" s="54" t="s">
        <v>1</v>
      </c>
      <c r="H144" s="55" t="s">
        <v>1</v>
      </c>
    </row>
    <row r="145" spans="3:8" s="27" customFormat="1" ht="15" customHeight="1" x14ac:dyDescent="0.15">
      <c r="C145" s="15"/>
      <c r="D145" s="69"/>
      <c r="E145" s="40"/>
      <c r="F145" s="42"/>
      <c r="G145" s="43"/>
      <c r="H145" s="44"/>
    </row>
    <row r="146" spans="3:8" s="27" customFormat="1" ht="30" customHeight="1" x14ac:dyDescent="0.15">
      <c r="C146" s="2" t="s">
        <v>56</v>
      </c>
      <c r="D146" s="70"/>
      <c r="E146" s="39">
        <f>SUM(E147:E148)</f>
        <v>95</v>
      </c>
      <c r="F146" s="47">
        <f>SUM(F147:F148)</f>
        <v>298</v>
      </c>
      <c r="G146" s="46">
        <f>SUM(G147:G148)</f>
        <v>4548</v>
      </c>
      <c r="H146" s="45">
        <f>SUM(H147:H148)</f>
        <v>3073</v>
      </c>
    </row>
    <row r="147" spans="3:8" s="27" customFormat="1" ht="30" customHeight="1" x14ac:dyDescent="0.15">
      <c r="C147" s="62"/>
      <c r="D147" s="74" t="s">
        <v>0</v>
      </c>
      <c r="E147" s="39">
        <v>7</v>
      </c>
      <c r="F147" s="47">
        <v>31</v>
      </c>
      <c r="G147" s="46">
        <v>881</v>
      </c>
      <c r="H147" s="45" t="s">
        <v>1</v>
      </c>
    </row>
    <row r="148" spans="3:8" s="27" customFormat="1" ht="30" customHeight="1" x14ac:dyDescent="0.15">
      <c r="C148" s="2"/>
      <c r="D148" s="70" t="s">
        <v>2</v>
      </c>
      <c r="E148" s="39">
        <f>SUM(E149:E154)</f>
        <v>88</v>
      </c>
      <c r="F148" s="47">
        <f>SUM(F149:F154)</f>
        <v>267</v>
      </c>
      <c r="G148" s="46">
        <v>3667</v>
      </c>
      <c r="H148" s="45">
        <f>SUM(H149:H154)</f>
        <v>3073</v>
      </c>
    </row>
    <row r="149" spans="3:8" s="27" customFormat="1" ht="30" customHeight="1" x14ac:dyDescent="0.15">
      <c r="C149" s="15">
        <v>56</v>
      </c>
      <c r="D149" s="68" t="s">
        <v>498</v>
      </c>
      <c r="E149" s="52" t="s">
        <v>50</v>
      </c>
      <c r="F149" s="53" t="s">
        <v>1</v>
      </c>
      <c r="G149" s="54" t="s">
        <v>1</v>
      </c>
      <c r="H149" s="55" t="s">
        <v>1</v>
      </c>
    </row>
    <row r="150" spans="3:8" s="27" customFormat="1" ht="15" customHeight="1" x14ac:dyDescent="0.15">
      <c r="C150" s="15">
        <v>57</v>
      </c>
      <c r="D150" s="68" t="s">
        <v>499</v>
      </c>
      <c r="E150" s="52">
        <v>4</v>
      </c>
      <c r="F150" s="53">
        <v>5</v>
      </c>
      <c r="G150" s="54">
        <v>11</v>
      </c>
      <c r="H150" s="55" t="s">
        <v>1</v>
      </c>
    </row>
    <row r="151" spans="3:8" s="27" customFormat="1" ht="15" customHeight="1" x14ac:dyDescent="0.15">
      <c r="C151" s="15">
        <v>58</v>
      </c>
      <c r="D151" s="68" t="s">
        <v>500</v>
      </c>
      <c r="E151" s="52">
        <v>41</v>
      </c>
      <c r="F151" s="53">
        <v>132</v>
      </c>
      <c r="G151" s="54">
        <v>1789</v>
      </c>
      <c r="H151" s="55">
        <v>1367</v>
      </c>
    </row>
    <row r="152" spans="3:8" s="27" customFormat="1" ht="15" customHeight="1" x14ac:dyDescent="0.15">
      <c r="C152" s="15">
        <v>59</v>
      </c>
      <c r="D152" s="68" t="s">
        <v>501</v>
      </c>
      <c r="E152" s="52">
        <v>6</v>
      </c>
      <c r="F152" s="53">
        <v>12</v>
      </c>
      <c r="G152" s="54">
        <v>77</v>
      </c>
      <c r="H152" s="55">
        <v>36</v>
      </c>
    </row>
    <row r="153" spans="3:8" s="27" customFormat="1" ht="15" customHeight="1" x14ac:dyDescent="0.15">
      <c r="C153" s="15">
        <v>60</v>
      </c>
      <c r="D153" s="68" t="s">
        <v>41</v>
      </c>
      <c r="E153" s="52">
        <v>35</v>
      </c>
      <c r="F153" s="53">
        <v>114</v>
      </c>
      <c r="G153" s="54" t="s">
        <v>329</v>
      </c>
      <c r="H153" s="55">
        <v>1670</v>
      </c>
    </row>
    <row r="154" spans="3:8" s="27" customFormat="1" ht="15" customHeight="1" x14ac:dyDescent="0.15">
      <c r="C154" s="15">
        <v>61</v>
      </c>
      <c r="D154" s="68" t="s">
        <v>502</v>
      </c>
      <c r="E154" s="52">
        <v>2</v>
      </c>
      <c r="F154" s="53">
        <v>4</v>
      </c>
      <c r="G154" s="54" t="s">
        <v>329</v>
      </c>
      <c r="H154" s="55" t="s">
        <v>1</v>
      </c>
    </row>
    <row r="155" spans="3:8" s="27" customFormat="1" ht="15" customHeight="1" x14ac:dyDescent="0.15">
      <c r="C155" s="15"/>
      <c r="D155" s="69"/>
      <c r="E155" s="40"/>
      <c r="F155" s="42"/>
      <c r="G155" s="43"/>
      <c r="H155" s="44"/>
    </row>
    <row r="156" spans="3:8" s="27" customFormat="1" ht="30" customHeight="1" x14ac:dyDescent="0.15">
      <c r="C156" s="2" t="s">
        <v>14</v>
      </c>
      <c r="D156" s="72"/>
      <c r="E156" s="39">
        <f>SUM(E157:E158)</f>
        <v>129</v>
      </c>
      <c r="F156" s="47">
        <f>SUM(F157:F158)</f>
        <v>616</v>
      </c>
      <c r="G156" s="46">
        <f>SUM(G157:G158)-1</f>
        <v>8589</v>
      </c>
      <c r="H156" s="45">
        <f>SUM(H157:H158)</f>
        <v>12461</v>
      </c>
    </row>
    <row r="157" spans="3:8" s="27" customFormat="1" ht="30" customHeight="1" x14ac:dyDescent="0.15">
      <c r="C157" s="2"/>
      <c r="D157" s="70" t="s">
        <v>0</v>
      </c>
      <c r="E157" s="39">
        <v>10</v>
      </c>
      <c r="F157" s="47">
        <v>45</v>
      </c>
      <c r="G157" s="46">
        <v>588</v>
      </c>
      <c r="H157" s="45" t="s">
        <v>1</v>
      </c>
    </row>
    <row r="158" spans="3:8" s="27" customFormat="1" ht="30" customHeight="1" x14ac:dyDescent="0.15">
      <c r="C158" s="2"/>
      <c r="D158" s="70" t="s">
        <v>2</v>
      </c>
      <c r="E158" s="39">
        <f>SUM(E159:E164)</f>
        <v>119</v>
      </c>
      <c r="F158" s="47">
        <f>SUM(F159:F164)</f>
        <v>571</v>
      </c>
      <c r="G158" s="46">
        <v>8002</v>
      </c>
      <c r="H158" s="45">
        <f>SUM(H159:H164)</f>
        <v>12461</v>
      </c>
    </row>
    <row r="159" spans="3:8" s="27" customFormat="1" ht="30" customHeight="1" x14ac:dyDescent="0.15">
      <c r="C159" s="15">
        <v>56</v>
      </c>
      <c r="D159" s="68" t="s">
        <v>498</v>
      </c>
      <c r="E159" s="52" t="s">
        <v>1</v>
      </c>
      <c r="F159" s="53" t="s">
        <v>1</v>
      </c>
      <c r="G159" s="54" t="s">
        <v>1</v>
      </c>
      <c r="H159" s="55" t="s">
        <v>1</v>
      </c>
    </row>
    <row r="160" spans="3:8" s="27" customFormat="1" ht="15" customHeight="1" x14ac:dyDescent="0.15">
      <c r="C160" s="15">
        <v>57</v>
      </c>
      <c r="D160" s="68" t="s">
        <v>499</v>
      </c>
      <c r="E160" s="52">
        <v>11</v>
      </c>
      <c r="F160" s="53">
        <v>26</v>
      </c>
      <c r="G160" s="54">
        <v>222</v>
      </c>
      <c r="H160" s="55">
        <v>1910</v>
      </c>
    </row>
    <row r="161" spans="3:8" s="27" customFormat="1" ht="15" customHeight="1" x14ac:dyDescent="0.15">
      <c r="C161" s="15">
        <v>58</v>
      </c>
      <c r="D161" s="68" t="s">
        <v>500</v>
      </c>
      <c r="E161" s="52">
        <v>60</v>
      </c>
      <c r="F161" s="53">
        <v>319</v>
      </c>
      <c r="G161" s="54">
        <v>4383</v>
      </c>
      <c r="H161" s="55">
        <v>7102</v>
      </c>
    </row>
    <row r="162" spans="3:8" s="27" customFormat="1" ht="15" customHeight="1" x14ac:dyDescent="0.15">
      <c r="C162" s="15">
        <v>59</v>
      </c>
      <c r="D162" s="68" t="s">
        <v>501</v>
      </c>
      <c r="E162" s="52">
        <v>10</v>
      </c>
      <c r="F162" s="53">
        <v>24</v>
      </c>
      <c r="G162" s="54">
        <v>173</v>
      </c>
      <c r="H162" s="55">
        <v>26</v>
      </c>
    </row>
    <row r="163" spans="3:8" s="27" customFormat="1" ht="15" customHeight="1" x14ac:dyDescent="0.15">
      <c r="C163" s="15">
        <v>60</v>
      </c>
      <c r="D163" s="68" t="s">
        <v>41</v>
      </c>
      <c r="E163" s="52">
        <v>37</v>
      </c>
      <c r="F163" s="53">
        <v>200</v>
      </c>
      <c r="G163" s="54" t="s">
        <v>329</v>
      </c>
      <c r="H163" s="55">
        <v>3423</v>
      </c>
    </row>
    <row r="164" spans="3:8" s="27" customFormat="1" ht="15" customHeight="1" x14ac:dyDescent="0.15">
      <c r="C164" s="15">
        <v>61</v>
      </c>
      <c r="D164" s="68" t="s">
        <v>502</v>
      </c>
      <c r="E164" s="52">
        <v>1</v>
      </c>
      <c r="F164" s="53">
        <v>2</v>
      </c>
      <c r="G164" s="54" t="s">
        <v>329</v>
      </c>
      <c r="H164" s="55" t="s">
        <v>1</v>
      </c>
    </row>
    <row r="165" spans="3:8" s="27" customFormat="1" ht="15" customHeight="1" x14ac:dyDescent="0.15">
      <c r="C165" s="61"/>
      <c r="D165" s="71"/>
      <c r="E165" s="48"/>
      <c r="F165" s="49"/>
      <c r="G165" s="50"/>
      <c r="H165" s="51"/>
    </row>
    <row r="166" spans="3:8" s="27" customFormat="1" ht="30" customHeight="1" x14ac:dyDescent="0.15">
      <c r="C166" s="2" t="s">
        <v>15</v>
      </c>
      <c r="D166" s="72"/>
      <c r="E166" s="39">
        <f>SUM(E167:E168)</f>
        <v>96</v>
      </c>
      <c r="F166" s="47">
        <f>SUM(F167:F168)</f>
        <v>403</v>
      </c>
      <c r="G166" s="46">
        <f>SUM(G167:G168)</f>
        <v>7667</v>
      </c>
      <c r="H166" s="45">
        <f>SUM(H167:H168)</f>
        <v>4064</v>
      </c>
    </row>
    <row r="167" spans="3:8" s="27" customFormat="1" ht="30" customHeight="1" x14ac:dyDescent="0.15">
      <c r="C167" s="2"/>
      <c r="D167" s="70" t="s">
        <v>0</v>
      </c>
      <c r="E167" s="39">
        <v>13</v>
      </c>
      <c r="F167" s="47">
        <v>102</v>
      </c>
      <c r="G167" s="46">
        <v>4555</v>
      </c>
      <c r="H167" s="45" t="s">
        <v>1</v>
      </c>
    </row>
    <row r="168" spans="3:8" s="27" customFormat="1" ht="30" customHeight="1" x14ac:dyDescent="0.15">
      <c r="C168" s="2"/>
      <c r="D168" s="70" t="s">
        <v>2</v>
      </c>
      <c r="E168" s="39">
        <f>SUM(E169:E174)</f>
        <v>83</v>
      </c>
      <c r="F168" s="47">
        <f>SUM(F169:F174)</f>
        <v>301</v>
      </c>
      <c r="G168" s="47">
        <f>SUM(G169:G174)</f>
        <v>3112</v>
      </c>
      <c r="H168" s="45">
        <f>SUM(H169:H174)</f>
        <v>4064</v>
      </c>
    </row>
    <row r="169" spans="3:8" s="27" customFormat="1" ht="30" customHeight="1" x14ac:dyDescent="0.15">
      <c r="C169" s="15">
        <v>56</v>
      </c>
      <c r="D169" s="68" t="s">
        <v>498</v>
      </c>
      <c r="E169" s="52" t="s">
        <v>1</v>
      </c>
      <c r="F169" s="53" t="s">
        <v>1</v>
      </c>
      <c r="G169" s="54" t="s">
        <v>1</v>
      </c>
      <c r="H169" s="55" t="s">
        <v>1</v>
      </c>
    </row>
    <row r="170" spans="3:8" s="27" customFormat="1" ht="15" customHeight="1" x14ac:dyDescent="0.15">
      <c r="C170" s="15">
        <v>57</v>
      </c>
      <c r="D170" s="68" t="s">
        <v>499</v>
      </c>
      <c r="E170" s="52">
        <v>6</v>
      </c>
      <c r="F170" s="53">
        <v>15</v>
      </c>
      <c r="G170" s="54">
        <v>100</v>
      </c>
      <c r="H170" s="55">
        <v>975</v>
      </c>
    </row>
    <row r="171" spans="3:8" s="27" customFormat="1" ht="15" customHeight="1" x14ac:dyDescent="0.15">
      <c r="C171" s="15">
        <v>58</v>
      </c>
      <c r="D171" s="68" t="s">
        <v>500</v>
      </c>
      <c r="E171" s="52">
        <v>40</v>
      </c>
      <c r="F171" s="53">
        <v>139</v>
      </c>
      <c r="G171" s="54">
        <v>1678</v>
      </c>
      <c r="H171" s="55">
        <v>1507</v>
      </c>
    </row>
    <row r="172" spans="3:8" s="27" customFormat="1" ht="15" customHeight="1" x14ac:dyDescent="0.15">
      <c r="C172" s="15">
        <v>59</v>
      </c>
      <c r="D172" s="68" t="s">
        <v>501</v>
      </c>
      <c r="E172" s="52">
        <v>3</v>
      </c>
      <c r="F172" s="53">
        <v>5</v>
      </c>
      <c r="G172" s="54">
        <v>27</v>
      </c>
      <c r="H172" s="55" t="s">
        <v>1</v>
      </c>
    </row>
    <row r="173" spans="3:8" s="27" customFormat="1" ht="15" customHeight="1" x14ac:dyDescent="0.15">
      <c r="C173" s="15">
        <v>60</v>
      </c>
      <c r="D173" s="68" t="s">
        <v>41</v>
      </c>
      <c r="E173" s="52">
        <v>34</v>
      </c>
      <c r="F173" s="53">
        <v>142</v>
      </c>
      <c r="G173" s="54">
        <v>1307</v>
      </c>
      <c r="H173" s="55">
        <v>1582</v>
      </c>
    </row>
    <row r="174" spans="3:8" s="27" customFormat="1" ht="15" customHeight="1" x14ac:dyDescent="0.15">
      <c r="C174" s="15">
        <v>61</v>
      </c>
      <c r="D174" s="68" t="s">
        <v>502</v>
      </c>
      <c r="E174" s="52" t="s">
        <v>1</v>
      </c>
      <c r="F174" s="53" t="s">
        <v>1</v>
      </c>
      <c r="G174" s="54" t="s">
        <v>1</v>
      </c>
      <c r="H174" s="55" t="s">
        <v>1</v>
      </c>
    </row>
    <row r="175" spans="3:8" s="27" customFormat="1" ht="15" customHeight="1" x14ac:dyDescent="0.15">
      <c r="C175" s="15"/>
      <c r="D175" s="69"/>
      <c r="E175" s="40"/>
      <c r="F175" s="42"/>
      <c r="G175" s="43"/>
      <c r="H175" s="44"/>
    </row>
    <row r="176" spans="3:8" s="27" customFormat="1" ht="30" customHeight="1" x14ac:dyDescent="0.15">
      <c r="C176" s="2" t="s">
        <v>16</v>
      </c>
      <c r="D176" s="72"/>
      <c r="E176" s="39">
        <f>SUM(E177:E178)</f>
        <v>5</v>
      </c>
      <c r="F176" s="47">
        <f>SUM(F177:F178)</f>
        <v>21</v>
      </c>
      <c r="G176" s="47">
        <f>SUM(G177:G178)</f>
        <v>110</v>
      </c>
      <c r="H176" s="45">
        <f>SUM(H177:H178)</f>
        <v>198</v>
      </c>
    </row>
    <row r="177" spans="3:8" s="27" customFormat="1" ht="30" customHeight="1" x14ac:dyDescent="0.15">
      <c r="C177" s="2"/>
      <c r="D177" s="70" t="s">
        <v>0</v>
      </c>
      <c r="E177" s="39" t="s">
        <v>50</v>
      </c>
      <c r="F177" s="47" t="s">
        <v>50</v>
      </c>
      <c r="G177" s="46" t="s">
        <v>50</v>
      </c>
      <c r="H177" s="45" t="s">
        <v>1</v>
      </c>
    </row>
    <row r="178" spans="3:8" s="27" customFormat="1" ht="30" customHeight="1" x14ac:dyDescent="0.15">
      <c r="C178" s="2"/>
      <c r="D178" s="70" t="s">
        <v>2</v>
      </c>
      <c r="E178" s="39">
        <f>SUM(E179:E184)</f>
        <v>5</v>
      </c>
      <c r="F178" s="47">
        <f>SUM(F179:F184)</f>
        <v>21</v>
      </c>
      <c r="G178" s="46">
        <v>110</v>
      </c>
      <c r="H178" s="63">
        <f>SUM(H179:H184)</f>
        <v>198</v>
      </c>
    </row>
    <row r="179" spans="3:8" s="27" customFormat="1" ht="30" customHeight="1" x14ac:dyDescent="0.15">
      <c r="C179" s="15">
        <v>56</v>
      </c>
      <c r="D179" s="68" t="s">
        <v>498</v>
      </c>
      <c r="E179" s="52" t="s">
        <v>1</v>
      </c>
      <c r="F179" s="53" t="s">
        <v>1</v>
      </c>
      <c r="G179" s="54" t="s">
        <v>1</v>
      </c>
      <c r="H179" s="55" t="s">
        <v>1</v>
      </c>
    </row>
    <row r="180" spans="3:8" s="27" customFormat="1" ht="15" customHeight="1" x14ac:dyDescent="0.15">
      <c r="C180" s="15">
        <v>57</v>
      </c>
      <c r="D180" s="68" t="s">
        <v>499</v>
      </c>
      <c r="E180" s="52" t="s">
        <v>1</v>
      </c>
      <c r="F180" s="53" t="s">
        <v>1</v>
      </c>
      <c r="G180" s="54" t="s">
        <v>1</v>
      </c>
      <c r="H180" s="55" t="s">
        <v>1</v>
      </c>
    </row>
    <row r="181" spans="3:8" s="27" customFormat="1" ht="15" customHeight="1" x14ac:dyDescent="0.15">
      <c r="C181" s="15">
        <v>58</v>
      </c>
      <c r="D181" s="68" t="s">
        <v>500</v>
      </c>
      <c r="E181" s="52">
        <v>3</v>
      </c>
      <c r="F181" s="53">
        <v>14</v>
      </c>
      <c r="G181" s="54" t="s">
        <v>329</v>
      </c>
      <c r="H181" s="55">
        <v>198</v>
      </c>
    </row>
    <row r="182" spans="3:8" s="27" customFormat="1" ht="15" customHeight="1" x14ac:dyDescent="0.15">
      <c r="C182" s="15">
        <v>59</v>
      </c>
      <c r="D182" s="68" t="s">
        <v>501</v>
      </c>
      <c r="E182" s="52">
        <v>1</v>
      </c>
      <c r="F182" s="53">
        <v>5</v>
      </c>
      <c r="G182" s="54" t="s">
        <v>329</v>
      </c>
      <c r="H182" s="55" t="s">
        <v>1</v>
      </c>
    </row>
    <row r="183" spans="3:8" s="27" customFormat="1" ht="15" customHeight="1" x14ac:dyDescent="0.15">
      <c r="C183" s="15">
        <v>60</v>
      </c>
      <c r="D183" s="68" t="s">
        <v>41</v>
      </c>
      <c r="E183" s="52">
        <v>1</v>
      </c>
      <c r="F183" s="53">
        <v>2</v>
      </c>
      <c r="G183" s="54" t="s">
        <v>329</v>
      </c>
      <c r="H183" s="55" t="s">
        <v>1</v>
      </c>
    </row>
    <row r="184" spans="3:8" s="27" customFormat="1" ht="15" customHeight="1" x14ac:dyDescent="0.15">
      <c r="C184" s="15">
        <v>61</v>
      </c>
      <c r="D184" s="68" t="s">
        <v>502</v>
      </c>
      <c r="E184" s="52" t="s">
        <v>1</v>
      </c>
      <c r="F184" s="53" t="s">
        <v>1</v>
      </c>
      <c r="G184" s="54" t="s">
        <v>1</v>
      </c>
      <c r="H184" s="55" t="s">
        <v>1</v>
      </c>
    </row>
    <row r="185" spans="3:8" s="27" customFormat="1" ht="15" customHeight="1" x14ac:dyDescent="0.15">
      <c r="C185" s="15"/>
      <c r="D185" s="69"/>
      <c r="E185" s="40"/>
      <c r="F185" s="42"/>
      <c r="G185" s="43"/>
      <c r="H185" s="44"/>
    </row>
    <row r="186" spans="3:8" s="27" customFormat="1" ht="30" customHeight="1" x14ac:dyDescent="0.15">
      <c r="C186" s="2" t="s">
        <v>17</v>
      </c>
      <c r="D186" s="70"/>
      <c r="E186" s="39">
        <f>SUM(E187:E188)</f>
        <v>138</v>
      </c>
      <c r="F186" s="47">
        <f>SUM(F187:F188)</f>
        <v>876</v>
      </c>
      <c r="G186" s="47">
        <f>SUM(G187:G188)</f>
        <v>21293</v>
      </c>
      <c r="H186" s="45">
        <f>SUM(H187:H188)</f>
        <v>17694</v>
      </c>
    </row>
    <row r="187" spans="3:8" s="27" customFormat="1" ht="30" customHeight="1" x14ac:dyDescent="0.15">
      <c r="C187" s="2"/>
      <c r="D187" s="70" t="s">
        <v>0</v>
      </c>
      <c r="E187" s="39">
        <v>20</v>
      </c>
      <c r="F187" s="47">
        <v>234</v>
      </c>
      <c r="G187" s="46">
        <v>9197</v>
      </c>
      <c r="H187" s="45" t="s">
        <v>1</v>
      </c>
    </row>
    <row r="188" spans="3:8" s="27" customFormat="1" ht="30" customHeight="1" x14ac:dyDescent="0.15">
      <c r="C188" s="2"/>
      <c r="D188" s="70" t="s">
        <v>2</v>
      </c>
      <c r="E188" s="39">
        <f>SUM(E189:E194)</f>
        <v>118</v>
      </c>
      <c r="F188" s="47">
        <f>SUM(F189:F194)</f>
        <v>642</v>
      </c>
      <c r="G188" s="47">
        <v>12096</v>
      </c>
      <c r="H188" s="63">
        <v>17694</v>
      </c>
    </row>
    <row r="189" spans="3:8" s="27" customFormat="1" ht="30" customHeight="1" x14ac:dyDescent="0.15">
      <c r="C189" s="15">
        <v>56</v>
      </c>
      <c r="D189" s="68" t="s">
        <v>498</v>
      </c>
      <c r="E189" s="52">
        <v>1</v>
      </c>
      <c r="F189" s="53">
        <v>106</v>
      </c>
      <c r="G189" s="54" t="s">
        <v>508</v>
      </c>
      <c r="H189" s="55" t="s">
        <v>508</v>
      </c>
    </row>
    <row r="190" spans="3:8" s="27" customFormat="1" ht="15" customHeight="1" x14ac:dyDescent="0.15">
      <c r="C190" s="15">
        <v>57</v>
      </c>
      <c r="D190" s="68" t="s">
        <v>499</v>
      </c>
      <c r="E190" s="52">
        <v>9</v>
      </c>
      <c r="F190" s="53">
        <v>22</v>
      </c>
      <c r="G190" s="54">
        <v>143</v>
      </c>
      <c r="H190" s="55">
        <v>230</v>
      </c>
    </row>
    <row r="191" spans="3:8" s="27" customFormat="1" ht="15" customHeight="1" x14ac:dyDescent="0.15">
      <c r="C191" s="15">
        <v>58</v>
      </c>
      <c r="D191" s="68" t="s">
        <v>500</v>
      </c>
      <c r="E191" s="52">
        <v>43</v>
      </c>
      <c r="F191" s="53">
        <v>174</v>
      </c>
      <c r="G191" s="54">
        <v>1979</v>
      </c>
      <c r="H191" s="55">
        <v>907</v>
      </c>
    </row>
    <row r="192" spans="3:8" s="27" customFormat="1" ht="15" customHeight="1" x14ac:dyDescent="0.15">
      <c r="C192" s="15">
        <v>59</v>
      </c>
      <c r="D192" s="68" t="s">
        <v>501</v>
      </c>
      <c r="E192" s="52">
        <v>15</v>
      </c>
      <c r="F192" s="53">
        <v>36</v>
      </c>
      <c r="G192" s="54">
        <v>945</v>
      </c>
      <c r="H192" s="55">
        <v>346</v>
      </c>
    </row>
    <row r="193" spans="3:8" s="27" customFormat="1" ht="15" customHeight="1" x14ac:dyDescent="0.15">
      <c r="C193" s="15">
        <v>60</v>
      </c>
      <c r="D193" s="68" t="s">
        <v>41</v>
      </c>
      <c r="E193" s="52">
        <v>49</v>
      </c>
      <c r="F193" s="53">
        <v>302</v>
      </c>
      <c r="G193" s="54" t="s">
        <v>329</v>
      </c>
      <c r="H193" s="55" t="s">
        <v>329</v>
      </c>
    </row>
    <row r="194" spans="3:8" s="27" customFormat="1" ht="15" customHeight="1" x14ac:dyDescent="0.15">
      <c r="C194" s="15">
        <v>61</v>
      </c>
      <c r="D194" s="68" t="s">
        <v>502</v>
      </c>
      <c r="E194" s="52">
        <v>1</v>
      </c>
      <c r="F194" s="53">
        <v>2</v>
      </c>
      <c r="G194" s="54" t="s">
        <v>329</v>
      </c>
      <c r="H194" s="55" t="s">
        <v>1</v>
      </c>
    </row>
    <row r="195" spans="3:8" s="27" customFormat="1" ht="15" customHeight="1" x14ac:dyDescent="0.15">
      <c r="C195" s="15"/>
      <c r="D195" s="69"/>
      <c r="E195" s="40"/>
      <c r="F195" s="42"/>
      <c r="G195" s="43"/>
      <c r="H195" s="44"/>
    </row>
    <row r="196" spans="3:8" s="27" customFormat="1" ht="30" customHeight="1" x14ac:dyDescent="0.15">
      <c r="C196" s="2" t="s">
        <v>18</v>
      </c>
      <c r="D196" s="70"/>
      <c r="E196" s="39">
        <f>SUM(E197:E198)</f>
        <v>91</v>
      </c>
      <c r="F196" s="47">
        <f>SUM(F197:F198)</f>
        <v>417</v>
      </c>
      <c r="G196" s="46">
        <f>SUM(G197:G198)</f>
        <v>5836</v>
      </c>
      <c r="H196" s="45">
        <f>SUM(H197:H198)</f>
        <v>4878</v>
      </c>
    </row>
    <row r="197" spans="3:8" s="27" customFormat="1" ht="30" customHeight="1" x14ac:dyDescent="0.15">
      <c r="C197" s="2"/>
      <c r="D197" s="70" t="s">
        <v>0</v>
      </c>
      <c r="E197" s="39">
        <v>9</v>
      </c>
      <c r="F197" s="47">
        <v>23</v>
      </c>
      <c r="G197" s="46">
        <v>288</v>
      </c>
      <c r="H197" s="45" t="s">
        <v>1</v>
      </c>
    </row>
    <row r="198" spans="3:8" s="27" customFormat="1" ht="30" customHeight="1" x14ac:dyDescent="0.15">
      <c r="C198" s="2"/>
      <c r="D198" s="70" t="s">
        <v>2</v>
      </c>
      <c r="E198" s="39">
        <f>SUM(E199:E204)</f>
        <v>82</v>
      </c>
      <c r="F198" s="47">
        <f>SUM(F199:F204)</f>
        <v>394</v>
      </c>
      <c r="G198" s="47">
        <v>5548</v>
      </c>
      <c r="H198" s="45">
        <f>SUM(H199:H204)</f>
        <v>4878</v>
      </c>
    </row>
    <row r="199" spans="3:8" s="27" customFormat="1" ht="30" customHeight="1" x14ac:dyDescent="0.15">
      <c r="C199" s="15">
        <v>56</v>
      </c>
      <c r="D199" s="68" t="s">
        <v>498</v>
      </c>
      <c r="E199" s="52" t="s">
        <v>1</v>
      </c>
      <c r="F199" s="53" t="s">
        <v>1</v>
      </c>
      <c r="G199" s="54" t="s">
        <v>1</v>
      </c>
      <c r="H199" s="55" t="s">
        <v>1</v>
      </c>
    </row>
    <row r="200" spans="3:8" s="27" customFormat="1" ht="15" customHeight="1" x14ac:dyDescent="0.15">
      <c r="C200" s="15">
        <v>57</v>
      </c>
      <c r="D200" s="68" t="s">
        <v>499</v>
      </c>
      <c r="E200" s="52">
        <v>4</v>
      </c>
      <c r="F200" s="53">
        <v>10</v>
      </c>
      <c r="G200" s="54">
        <v>41</v>
      </c>
      <c r="H200" s="55" t="s">
        <v>1</v>
      </c>
    </row>
    <row r="201" spans="3:8" s="27" customFormat="1" ht="15" customHeight="1" x14ac:dyDescent="0.15">
      <c r="C201" s="15">
        <v>58</v>
      </c>
      <c r="D201" s="68" t="s">
        <v>500</v>
      </c>
      <c r="E201" s="52">
        <v>32</v>
      </c>
      <c r="F201" s="53">
        <v>158</v>
      </c>
      <c r="G201" s="54">
        <v>2185</v>
      </c>
      <c r="H201" s="55">
        <v>2317</v>
      </c>
    </row>
    <row r="202" spans="3:8" s="27" customFormat="1" ht="15" customHeight="1" x14ac:dyDescent="0.15">
      <c r="C202" s="15">
        <v>59</v>
      </c>
      <c r="D202" s="68" t="s">
        <v>501</v>
      </c>
      <c r="E202" s="52">
        <v>5</v>
      </c>
      <c r="F202" s="53">
        <v>24</v>
      </c>
      <c r="G202" s="54">
        <v>297</v>
      </c>
      <c r="H202" s="55" t="s">
        <v>1</v>
      </c>
    </row>
    <row r="203" spans="3:8" s="27" customFormat="1" ht="15" customHeight="1" x14ac:dyDescent="0.15">
      <c r="C203" s="15">
        <v>60</v>
      </c>
      <c r="D203" s="68" t="s">
        <v>41</v>
      </c>
      <c r="E203" s="52">
        <v>39</v>
      </c>
      <c r="F203" s="53">
        <v>179</v>
      </c>
      <c r="G203" s="54" t="s">
        <v>329</v>
      </c>
      <c r="H203" s="55">
        <v>2561</v>
      </c>
    </row>
    <row r="204" spans="3:8" s="27" customFormat="1" ht="15" customHeight="1" x14ac:dyDescent="0.15">
      <c r="C204" s="15">
        <v>61</v>
      </c>
      <c r="D204" s="68" t="s">
        <v>502</v>
      </c>
      <c r="E204" s="52">
        <v>2</v>
      </c>
      <c r="F204" s="53">
        <v>23</v>
      </c>
      <c r="G204" s="54" t="s">
        <v>329</v>
      </c>
      <c r="H204" s="55" t="s">
        <v>1</v>
      </c>
    </row>
    <row r="205" spans="3:8" s="27" customFormat="1" ht="15" customHeight="1" x14ac:dyDescent="0.15">
      <c r="C205" s="61"/>
      <c r="D205" s="71"/>
      <c r="E205" s="48"/>
      <c r="F205" s="49"/>
      <c r="G205" s="50"/>
      <c r="H205" s="51"/>
    </row>
    <row r="206" spans="3:8" s="27" customFormat="1" ht="30" customHeight="1" x14ac:dyDescent="0.15">
      <c r="C206" s="2" t="s">
        <v>19</v>
      </c>
      <c r="D206" s="70"/>
      <c r="E206" s="39">
        <f>SUM(E207:E208)</f>
        <v>41</v>
      </c>
      <c r="F206" s="47">
        <f>SUM(F207:F208)</f>
        <v>176</v>
      </c>
      <c r="G206" s="46">
        <f>SUM(G207:G208)</f>
        <v>6288</v>
      </c>
      <c r="H206" s="45">
        <f>SUM(H207:H208)</f>
        <v>1216</v>
      </c>
    </row>
    <row r="207" spans="3:8" s="27" customFormat="1" ht="30" customHeight="1" x14ac:dyDescent="0.15">
      <c r="C207" s="2"/>
      <c r="D207" s="70" t="s">
        <v>0</v>
      </c>
      <c r="E207" s="39">
        <v>9</v>
      </c>
      <c r="F207" s="47">
        <v>49</v>
      </c>
      <c r="G207" s="46">
        <v>3520</v>
      </c>
      <c r="H207" s="45" t="s">
        <v>1</v>
      </c>
    </row>
    <row r="208" spans="3:8" s="27" customFormat="1" ht="30" customHeight="1" x14ac:dyDescent="0.15">
      <c r="C208" s="2"/>
      <c r="D208" s="70" t="s">
        <v>2</v>
      </c>
      <c r="E208" s="39">
        <f>SUM(E209:E214)</f>
        <v>32</v>
      </c>
      <c r="F208" s="47">
        <f>SUM(F209:F214)</f>
        <v>127</v>
      </c>
      <c r="G208" s="47">
        <v>2768</v>
      </c>
      <c r="H208" s="63">
        <f>SUM(H209:H214)</f>
        <v>1216</v>
      </c>
    </row>
    <row r="209" spans="3:8" s="27" customFormat="1" ht="30" customHeight="1" x14ac:dyDescent="0.15">
      <c r="C209" s="15">
        <v>56</v>
      </c>
      <c r="D209" s="68" t="s">
        <v>498</v>
      </c>
      <c r="E209" s="52" t="s">
        <v>1</v>
      </c>
      <c r="F209" s="53" t="s">
        <v>1</v>
      </c>
      <c r="G209" s="54" t="s">
        <v>1</v>
      </c>
      <c r="H209" s="55" t="s">
        <v>1</v>
      </c>
    </row>
    <row r="210" spans="3:8" s="27" customFormat="1" ht="15" customHeight="1" x14ac:dyDescent="0.15">
      <c r="C210" s="15">
        <v>57</v>
      </c>
      <c r="D210" s="68" t="s">
        <v>499</v>
      </c>
      <c r="E210" s="52">
        <v>2</v>
      </c>
      <c r="F210" s="53">
        <v>3</v>
      </c>
      <c r="G210" s="54" t="s">
        <v>508</v>
      </c>
      <c r="H210" s="55" t="s">
        <v>1</v>
      </c>
    </row>
    <row r="211" spans="3:8" s="27" customFormat="1" ht="15" customHeight="1" x14ac:dyDescent="0.15">
      <c r="C211" s="15">
        <v>58</v>
      </c>
      <c r="D211" s="68" t="s">
        <v>500</v>
      </c>
      <c r="E211" s="52">
        <v>12</v>
      </c>
      <c r="F211" s="53">
        <v>45</v>
      </c>
      <c r="G211" s="54">
        <v>704</v>
      </c>
      <c r="H211" s="55">
        <v>166</v>
      </c>
    </row>
    <row r="212" spans="3:8" s="27" customFormat="1" ht="15" customHeight="1" x14ac:dyDescent="0.15">
      <c r="C212" s="15">
        <v>59</v>
      </c>
      <c r="D212" s="68" t="s">
        <v>501</v>
      </c>
      <c r="E212" s="52">
        <v>8</v>
      </c>
      <c r="F212" s="53">
        <v>24</v>
      </c>
      <c r="G212" s="54">
        <v>281</v>
      </c>
      <c r="H212" s="55" t="s">
        <v>1</v>
      </c>
    </row>
    <row r="213" spans="3:8" s="27" customFormat="1" ht="15" customHeight="1" x14ac:dyDescent="0.15">
      <c r="C213" s="15">
        <v>60</v>
      </c>
      <c r="D213" s="68" t="s">
        <v>41</v>
      </c>
      <c r="E213" s="52">
        <v>9</v>
      </c>
      <c r="F213" s="53">
        <v>42</v>
      </c>
      <c r="G213" s="54">
        <v>1348</v>
      </c>
      <c r="H213" s="55">
        <v>1050</v>
      </c>
    </row>
    <row r="214" spans="3:8" s="27" customFormat="1" ht="15" customHeight="1" x14ac:dyDescent="0.15">
      <c r="C214" s="15">
        <v>61</v>
      </c>
      <c r="D214" s="68" t="s">
        <v>502</v>
      </c>
      <c r="E214" s="52">
        <v>1</v>
      </c>
      <c r="F214" s="53">
        <v>13</v>
      </c>
      <c r="G214" s="54" t="s">
        <v>329</v>
      </c>
      <c r="H214" s="55" t="s">
        <v>1</v>
      </c>
    </row>
    <row r="215" spans="3:8" s="27" customFormat="1" ht="15" customHeight="1" x14ac:dyDescent="0.15">
      <c r="C215" s="15"/>
      <c r="D215" s="69"/>
      <c r="E215" s="40"/>
      <c r="F215" s="42"/>
      <c r="G215" s="43"/>
      <c r="H215" s="44"/>
    </row>
    <row r="216" spans="3:8" s="27" customFormat="1" ht="30" customHeight="1" x14ac:dyDescent="0.15">
      <c r="C216" s="2" t="s">
        <v>20</v>
      </c>
      <c r="D216" s="72"/>
      <c r="E216" s="39">
        <f>SUM(E217:E218)</f>
        <v>142</v>
      </c>
      <c r="F216" s="47">
        <f>SUM(F217:F218)</f>
        <v>789</v>
      </c>
      <c r="G216" s="46">
        <f>SUM(G217:G218)</f>
        <v>25793</v>
      </c>
      <c r="H216" s="45">
        <f>SUM(H217:H218)</f>
        <v>12468</v>
      </c>
    </row>
    <row r="217" spans="3:8" s="27" customFormat="1" ht="30" customHeight="1" x14ac:dyDescent="0.15">
      <c r="C217" s="2"/>
      <c r="D217" s="70" t="s">
        <v>0</v>
      </c>
      <c r="E217" s="39">
        <v>18</v>
      </c>
      <c r="F217" s="47">
        <v>179</v>
      </c>
      <c r="G217" s="46">
        <v>15374</v>
      </c>
      <c r="H217" s="45" t="s">
        <v>1</v>
      </c>
    </row>
    <row r="218" spans="3:8" s="27" customFormat="1" ht="30" customHeight="1" x14ac:dyDescent="0.15">
      <c r="C218" s="2"/>
      <c r="D218" s="70" t="s">
        <v>2</v>
      </c>
      <c r="E218" s="39">
        <f>SUM(E219:E224)</f>
        <v>124</v>
      </c>
      <c r="F218" s="47">
        <f>SUM(F219:F224)</f>
        <v>610</v>
      </c>
      <c r="G218" s="47">
        <v>10419</v>
      </c>
      <c r="H218" s="63">
        <v>12468</v>
      </c>
    </row>
    <row r="219" spans="3:8" s="27" customFormat="1" ht="30" customHeight="1" x14ac:dyDescent="0.15">
      <c r="C219" s="15">
        <v>56</v>
      </c>
      <c r="D219" s="68" t="s">
        <v>498</v>
      </c>
      <c r="E219" s="52">
        <v>1</v>
      </c>
      <c r="F219" s="53">
        <v>4</v>
      </c>
      <c r="G219" s="54" t="s">
        <v>508</v>
      </c>
      <c r="H219" s="55" t="s">
        <v>508</v>
      </c>
    </row>
    <row r="220" spans="3:8" s="27" customFormat="1" ht="15" customHeight="1" x14ac:dyDescent="0.15">
      <c r="C220" s="15">
        <v>57</v>
      </c>
      <c r="D220" s="68" t="s">
        <v>499</v>
      </c>
      <c r="E220" s="52">
        <v>13</v>
      </c>
      <c r="F220" s="53">
        <v>44</v>
      </c>
      <c r="G220" s="54">
        <v>445</v>
      </c>
      <c r="H220" s="55">
        <v>2707</v>
      </c>
    </row>
    <row r="221" spans="3:8" s="27" customFormat="1" ht="15" customHeight="1" x14ac:dyDescent="0.15">
      <c r="C221" s="15">
        <v>58</v>
      </c>
      <c r="D221" s="68" t="s">
        <v>500</v>
      </c>
      <c r="E221" s="52">
        <v>43</v>
      </c>
      <c r="F221" s="53">
        <v>268</v>
      </c>
      <c r="G221" s="54">
        <v>3599</v>
      </c>
      <c r="H221" s="55">
        <v>3536</v>
      </c>
    </row>
    <row r="222" spans="3:8" s="27" customFormat="1" ht="15" customHeight="1" x14ac:dyDescent="0.15">
      <c r="C222" s="15">
        <v>59</v>
      </c>
      <c r="D222" s="68" t="s">
        <v>501</v>
      </c>
      <c r="E222" s="52">
        <v>14</v>
      </c>
      <c r="F222" s="53">
        <v>57</v>
      </c>
      <c r="G222" s="54">
        <v>719</v>
      </c>
      <c r="H222" s="55" t="s">
        <v>1</v>
      </c>
    </row>
    <row r="223" spans="3:8" s="27" customFormat="1" ht="15" customHeight="1" x14ac:dyDescent="0.15">
      <c r="C223" s="15">
        <v>60</v>
      </c>
      <c r="D223" s="68" t="s">
        <v>41</v>
      </c>
      <c r="E223" s="52">
        <v>50</v>
      </c>
      <c r="F223" s="53">
        <v>233</v>
      </c>
      <c r="G223" s="54" t="s">
        <v>329</v>
      </c>
      <c r="H223" s="55" t="s">
        <v>329</v>
      </c>
    </row>
    <row r="224" spans="3:8" s="27" customFormat="1" ht="15" customHeight="1" x14ac:dyDescent="0.15">
      <c r="C224" s="15">
        <v>61</v>
      </c>
      <c r="D224" s="68" t="s">
        <v>502</v>
      </c>
      <c r="E224" s="52">
        <v>3</v>
      </c>
      <c r="F224" s="53">
        <v>4</v>
      </c>
      <c r="G224" s="54">
        <v>22</v>
      </c>
      <c r="H224" s="55" t="s">
        <v>1</v>
      </c>
    </row>
    <row r="225" spans="3:8" s="27" customFormat="1" ht="15" customHeight="1" x14ac:dyDescent="0.15">
      <c r="C225" s="15"/>
      <c r="D225" s="69"/>
      <c r="E225" s="40"/>
      <c r="F225" s="42"/>
      <c r="G225" s="43"/>
      <c r="H225" s="44"/>
    </row>
    <row r="226" spans="3:8" s="27" customFormat="1" ht="30" customHeight="1" x14ac:dyDescent="0.15">
      <c r="C226" s="2" t="s">
        <v>21</v>
      </c>
      <c r="D226" s="70"/>
      <c r="E226" s="39">
        <f>SUM(E227:E228)</f>
        <v>89</v>
      </c>
      <c r="F226" s="47">
        <f>SUM(F227:F228)</f>
        <v>625</v>
      </c>
      <c r="G226" s="46">
        <f>SUM(G227:G228)</f>
        <v>11542</v>
      </c>
      <c r="H226" s="45">
        <f>SUM(H227:H228)</f>
        <v>16066</v>
      </c>
    </row>
    <row r="227" spans="3:8" s="27" customFormat="1" ht="30" customHeight="1" x14ac:dyDescent="0.15">
      <c r="C227" s="2"/>
      <c r="D227" s="70" t="s">
        <v>0</v>
      </c>
      <c r="E227" s="39">
        <v>8</v>
      </c>
      <c r="F227" s="47">
        <v>70</v>
      </c>
      <c r="G227" s="46">
        <v>2492</v>
      </c>
      <c r="H227" s="45" t="s">
        <v>1</v>
      </c>
    </row>
    <row r="228" spans="3:8" s="27" customFormat="1" ht="30" customHeight="1" x14ac:dyDescent="0.15">
      <c r="C228" s="2"/>
      <c r="D228" s="70" t="s">
        <v>2</v>
      </c>
      <c r="E228" s="39">
        <f>SUM(E229:E234)</f>
        <v>81</v>
      </c>
      <c r="F228" s="47">
        <f>SUM(F229:F234)</f>
        <v>555</v>
      </c>
      <c r="G228" s="47">
        <v>9050</v>
      </c>
      <c r="H228" s="63">
        <f>SUM(H229:H234)</f>
        <v>16066</v>
      </c>
    </row>
    <row r="229" spans="3:8" s="27" customFormat="1" ht="30" customHeight="1" x14ac:dyDescent="0.15">
      <c r="C229" s="15">
        <v>56</v>
      </c>
      <c r="D229" s="68" t="s">
        <v>498</v>
      </c>
      <c r="E229" s="52" t="s">
        <v>1</v>
      </c>
      <c r="F229" s="53" t="s">
        <v>1</v>
      </c>
      <c r="G229" s="54" t="s">
        <v>1</v>
      </c>
      <c r="H229" s="55" t="s">
        <v>1</v>
      </c>
    </row>
    <row r="230" spans="3:8" s="27" customFormat="1" ht="15" customHeight="1" x14ac:dyDescent="0.15">
      <c r="C230" s="15">
        <v>57</v>
      </c>
      <c r="D230" s="68" t="s">
        <v>499</v>
      </c>
      <c r="E230" s="52">
        <v>6</v>
      </c>
      <c r="F230" s="53">
        <v>9</v>
      </c>
      <c r="G230" s="54">
        <v>39</v>
      </c>
      <c r="H230" s="55">
        <v>83</v>
      </c>
    </row>
    <row r="231" spans="3:8" s="27" customFormat="1" ht="15" customHeight="1" x14ac:dyDescent="0.15">
      <c r="C231" s="15">
        <v>58</v>
      </c>
      <c r="D231" s="68" t="s">
        <v>500</v>
      </c>
      <c r="E231" s="52">
        <v>32</v>
      </c>
      <c r="F231" s="53">
        <v>327</v>
      </c>
      <c r="G231" s="54">
        <v>5785</v>
      </c>
      <c r="H231" s="55">
        <v>13889</v>
      </c>
    </row>
    <row r="232" spans="3:8" s="27" customFormat="1" ht="15" customHeight="1" x14ac:dyDescent="0.15">
      <c r="C232" s="15">
        <v>59</v>
      </c>
      <c r="D232" s="68" t="s">
        <v>501</v>
      </c>
      <c r="E232" s="52">
        <v>8</v>
      </c>
      <c r="F232" s="53">
        <v>28</v>
      </c>
      <c r="G232" s="54">
        <v>293</v>
      </c>
      <c r="H232" s="55" t="s">
        <v>1</v>
      </c>
    </row>
    <row r="233" spans="3:8" s="27" customFormat="1" ht="15" customHeight="1" x14ac:dyDescent="0.15">
      <c r="C233" s="15">
        <v>60</v>
      </c>
      <c r="D233" s="68" t="s">
        <v>41</v>
      </c>
      <c r="E233" s="52">
        <v>33</v>
      </c>
      <c r="F233" s="53">
        <v>189</v>
      </c>
      <c r="G233" s="54" t="s">
        <v>329</v>
      </c>
      <c r="H233" s="55">
        <v>2094</v>
      </c>
    </row>
    <row r="234" spans="3:8" s="27" customFormat="1" ht="15" customHeight="1" x14ac:dyDescent="0.15">
      <c r="C234" s="15">
        <v>61</v>
      </c>
      <c r="D234" s="68" t="s">
        <v>502</v>
      </c>
      <c r="E234" s="52">
        <v>2</v>
      </c>
      <c r="F234" s="53">
        <v>2</v>
      </c>
      <c r="G234" s="54" t="s">
        <v>329</v>
      </c>
      <c r="H234" s="55" t="s">
        <v>1</v>
      </c>
    </row>
    <row r="235" spans="3:8" s="27" customFormat="1" ht="15" customHeight="1" x14ac:dyDescent="0.15">
      <c r="C235" s="15"/>
      <c r="D235" s="69"/>
      <c r="E235" s="40"/>
      <c r="F235" s="42"/>
      <c r="G235" s="43"/>
      <c r="H235" s="44"/>
    </row>
    <row r="236" spans="3:8" s="27" customFormat="1" ht="30" customHeight="1" x14ac:dyDescent="0.15">
      <c r="C236" s="2" t="s">
        <v>57</v>
      </c>
      <c r="D236" s="70"/>
      <c r="E236" s="39">
        <f>SUM(E237:E238)</f>
        <v>108</v>
      </c>
      <c r="F236" s="47">
        <f>SUM(F237:F238)</f>
        <v>477</v>
      </c>
      <c r="G236" s="46">
        <f>SUM(G237:G238)</f>
        <v>11325</v>
      </c>
      <c r="H236" s="45">
        <f>SUM(H237:H238)</f>
        <v>5170</v>
      </c>
    </row>
    <row r="237" spans="3:8" s="27" customFormat="1" ht="30" customHeight="1" x14ac:dyDescent="0.15">
      <c r="C237" s="2"/>
      <c r="D237" s="70" t="s">
        <v>0</v>
      </c>
      <c r="E237" s="39">
        <v>16</v>
      </c>
      <c r="F237" s="47">
        <v>102</v>
      </c>
      <c r="G237" s="46">
        <v>5844</v>
      </c>
      <c r="H237" s="45" t="s">
        <v>1</v>
      </c>
    </row>
    <row r="238" spans="3:8" s="27" customFormat="1" ht="30" customHeight="1" x14ac:dyDescent="0.15">
      <c r="C238" s="2"/>
      <c r="D238" s="70" t="s">
        <v>2</v>
      </c>
      <c r="E238" s="39">
        <f>SUM(E239:E244)</f>
        <v>92</v>
      </c>
      <c r="F238" s="47">
        <f>SUM(F239:F244)</f>
        <v>375</v>
      </c>
      <c r="G238" s="47">
        <v>5481</v>
      </c>
      <c r="H238" s="63">
        <f>SUM(H239:H244)</f>
        <v>5170</v>
      </c>
    </row>
    <row r="239" spans="3:8" s="27" customFormat="1" ht="30" customHeight="1" x14ac:dyDescent="0.15">
      <c r="C239" s="15">
        <v>56</v>
      </c>
      <c r="D239" s="68" t="s">
        <v>498</v>
      </c>
      <c r="E239" s="52">
        <v>1</v>
      </c>
      <c r="F239" s="53">
        <v>3</v>
      </c>
      <c r="G239" s="54" t="s">
        <v>508</v>
      </c>
      <c r="H239" s="55" t="s">
        <v>1</v>
      </c>
    </row>
    <row r="240" spans="3:8" s="27" customFormat="1" ht="15" customHeight="1" x14ac:dyDescent="0.15">
      <c r="C240" s="15">
        <v>57</v>
      </c>
      <c r="D240" s="68" t="s">
        <v>499</v>
      </c>
      <c r="E240" s="52">
        <v>7</v>
      </c>
      <c r="F240" s="53">
        <v>11</v>
      </c>
      <c r="G240" s="54">
        <v>39</v>
      </c>
      <c r="H240" s="55">
        <v>165</v>
      </c>
    </row>
    <row r="241" spans="3:8" s="27" customFormat="1" ht="15" customHeight="1" x14ac:dyDescent="0.15">
      <c r="C241" s="15">
        <v>58</v>
      </c>
      <c r="D241" s="68" t="s">
        <v>500</v>
      </c>
      <c r="E241" s="52">
        <v>36</v>
      </c>
      <c r="F241" s="53">
        <v>167</v>
      </c>
      <c r="G241" s="54">
        <v>1962</v>
      </c>
      <c r="H241" s="55">
        <v>2958</v>
      </c>
    </row>
    <row r="242" spans="3:8" s="27" customFormat="1" ht="15" customHeight="1" x14ac:dyDescent="0.15">
      <c r="C242" s="15">
        <v>59</v>
      </c>
      <c r="D242" s="68" t="s">
        <v>501</v>
      </c>
      <c r="E242" s="52">
        <v>7</v>
      </c>
      <c r="F242" s="53">
        <v>25</v>
      </c>
      <c r="G242" s="54">
        <v>155</v>
      </c>
      <c r="H242" s="55">
        <v>66</v>
      </c>
    </row>
    <row r="243" spans="3:8" s="27" customFormat="1" ht="15" customHeight="1" x14ac:dyDescent="0.15">
      <c r="C243" s="15">
        <v>60</v>
      </c>
      <c r="D243" s="68" t="s">
        <v>41</v>
      </c>
      <c r="E243" s="52">
        <v>38</v>
      </c>
      <c r="F243" s="53">
        <v>159</v>
      </c>
      <c r="G243" s="54" t="s">
        <v>329</v>
      </c>
      <c r="H243" s="55">
        <v>1981</v>
      </c>
    </row>
    <row r="244" spans="3:8" s="27" customFormat="1" ht="15" customHeight="1" x14ac:dyDescent="0.15">
      <c r="C244" s="15">
        <v>61</v>
      </c>
      <c r="D244" s="68" t="s">
        <v>502</v>
      </c>
      <c r="E244" s="52">
        <v>3</v>
      </c>
      <c r="F244" s="53">
        <v>10</v>
      </c>
      <c r="G244" s="54">
        <v>107</v>
      </c>
      <c r="H244" s="55" t="s">
        <v>1</v>
      </c>
    </row>
    <row r="245" spans="3:8" s="27" customFormat="1" ht="15" customHeight="1" x14ac:dyDescent="0.15">
      <c r="C245" s="61"/>
      <c r="D245" s="71"/>
      <c r="E245" s="48"/>
      <c r="F245" s="49"/>
      <c r="G245" s="50"/>
      <c r="H245" s="51"/>
    </row>
    <row r="246" spans="3:8" s="27" customFormat="1" ht="30" customHeight="1" x14ac:dyDescent="0.15">
      <c r="C246" s="2" t="s">
        <v>22</v>
      </c>
      <c r="D246" s="72"/>
      <c r="E246" s="39">
        <f>SUM(E247:E248)</f>
        <v>170</v>
      </c>
      <c r="F246" s="47">
        <f>SUM(F247:F248)</f>
        <v>1011</v>
      </c>
      <c r="G246" s="46">
        <f>SUM(G247:G248)+1</f>
        <v>17982</v>
      </c>
      <c r="H246" s="45">
        <f>SUM(H247:H248)</f>
        <v>27902</v>
      </c>
    </row>
    <row r="247" spans="3:8" s="27" customFormat="1" ht="30" customHeight="1" x14ac:dyDescent="0.15">
      <c r="C247" s="2"/>
      <c r="D247" s="70" t="s">
        <v>0</v>
      </c>
      <c r="E247" s="39">
        <v>24</v>
      </c>
      <c r="F247" s="47">
        <v>105</v>
      </c>
      <c r="G247" s="46">
        <v>3327</v>
      </c>
      <c r="H247" s="45" t="s">
        <v>1</v>
      </c>
    </row>
    <row r="248" spans="3:8" s="27" customFormat="1" ht="30" customHeight="1" x14ac:dyDescent="0.15">
      <c r="C248" s="2"/>
      <c r="D248" s="70" t="s">
        <v>2</v>
      </c>
      <c r="E248" s="39">
        <f>SUM(E249:E254)</f>
        <v>146</v>
      </c>
      <c r="F248" s="47">
        <f>SUM(F249:F254)</f>
        <v>906</v>
      </c>
      <c r="G248" s="47">
        <f>SUM(G249:G254)-1</f>
        <v>14654</v>
      </c>
      <c r="H248" s="63">
        <f>SUM(H249:H254)</f>
        <v>27902</v>
      </c>
    </row>
    <row r="249" spans="3:8" s="27" customFormat="1" ht="30" customHeight="1" x14ac:dyDescent="0.15">
      <c r="C249" s="15">
        <v>56</v>
      </c>
      <c r="D249" s="68" t="s">
        <v>498</v>
      </c>
      <c r="E249" s="52" t="s">
        <v>1</v>
      </c>
      <c r="F249" s="53" t="s">
        <v>1</v>
      </c>
      <c r="G249" s="54" t="s">
        <v>1</v>
      </c>
      <c r="H249" s="55" t="s">
        <v>1</v>
      </c>
    </row>
    <row r="250" spans="3:8" s="27" customFormat="1" ht="15" customHeight="1" x14ac:dyDescent="0.15">
      <c r="C250" s="15">
        <v>57</v>
      </c>
      <c r="D250" s="68" t="s">
        <v>499</v>
      </c>
      <c r="E250" s="52">
        <v>20</v>
      </c>
      <c r="F250" s="53">
        <v>60</v>
      </c>
      <c r="G250" s="54">
        <v>685</v>
      </c>
      <c r="H250" s="55">
        <v>2911</v>
      </c>
    </row>
    <row r="251" spans="3:8" s="27" customFormat="1" ht="15" customHeight="1" x14ac:dyDescent="0.15">
      <c r="C251" s="15">
        <v>58</v>
      </c>
      <c r="D251" s="68" t="s">
        <v>500</v>
      </c>
      <c r="E251" s="52">
        <v>54</v>
      </c>
      <c r="F251" s="53">
        <v>397</v>
      </c>
      <c r="G251" s="54">
        <v>5734</v>
      </c>
      <c r="H251" s="55">
        <v>6429</v>
      </c>
    </row>
    <row r="252" spans="3:8" s="27" customFormat="1" ht="15" customHeight="1" x14ac:dyDescent="0.15">
      <c r="C252" s="15">
        <v>59</v>
      </c>
      <c r="D252" s="68" t="s">
        <v>501</v>
      </c>
      <c r="E252" s="52">
        <v>16</v>
      </c>
      <c r="F252" s="53">
        <v>82</v>
      </c>
      <c r="G252" s="54">
        <v>1205</v>
      </c>
      <c r="H252" s="55">
        <v>267</v>
      </c>
    </row>
    <row r="253" spans="3:8" s="27" customFormat="1" ht="15" customHeight="1" x14ac:dyDescent="0.15">
      <c r="C253" s="15">
        <v>60</v>
      </c>
      <c r="D253" s="68" t="s">
        <v>41</v>
      </c>
      <c r="E253" s="52">
        <v>50</v>
      </c>
      <c r="F253" s="53">
        <v>334</v>
      </c>
      <c r="G253" s="54">
        <v>6434</v>
      </c>
      <c r="H253" s="55">
        <v>18295</v>
      </c>
    </row>
    <row r="254" spans="3:8" s="27" customFormat="1" ht="15" customHeight="1" x14ac:dyDescent="0.15">
      <c r="C254" s="15">
        <v>61</v>
      </c>
      <c r="D254" s="68" t="s">
        <v>502</v>
      </c>
      <c r="E254" s="52">
        <v>6</v>
      </c>
      <c r="F254" s="53">
        <v>33</v>
      </c>
      <c r="G254" s="54">
        <v>597</v>
      </c>
      <c r="H254" s="55" t="s">
        <v>1</v>
      </c>
    </row>
    <row r="255" spans="3:8" s="27" customFormat="1" ht="15" customHeight="1" x14ac:dyDescent="0.15">
      <c r="C255" s="15"/>
      <c r="D255" s="69"/>
      <c r="E255" s="40"/>
      <c r="F255" s="42"/>
      <c r="G255" s="43"/>
      <c r="H255" s="44"/>
    </row>
    <row r="256" spans="3:8" s="27" customFormat="1" ht="30" customHeight="1" x14ac:dyDescent="0.15">
      <c r="C256" s="2" t="s">
        <v>23</v>
      </c>
      <c r="D256" s="72"/>
      <c r="E256" s="39">
        <f>SUM(E257:E258)</f>
        <v>184</v>
      </c>
      <c r="F256" s="47">
        <f>SUM(F257:F258)</f>
        <v>1073</v>
      </c>
      <c r="G256" s="46">
        <f>SUM(G257:G258)</f>
        <v>22560</v>
      </c>
      <c r="H256" s="45">
        <f>SUM(H257:H258)</f>
        <v>25811</v>
      </c>
    </row>
    <row r="257" spans="3:8" s="27" customFormat="1" ht="30" customHeight="1" x14ac:dyDescent="0.15">
      <c r="C257" s="2"/>
      <c r="D257" s="70" t="s">
        <v>0</v>
      </c>
      <c r="E257" s="39">
        <v>39</v>
      </c>
      <c r="F257" s="47">
        <v>178</v>
      </c>
      <c r="G257" s="46">
        <v>8333</v>
      </c>
      <c r="H257" s="45" t="s">
        <v>1</v>
      </c>
    </row>
    <row r="258" spans="3:8" s="27" customFormat="1" ht="30" customHeight="1" x14ac:dyDescent="0.15">
      <c r="C258" s="2"/>
      <c r="D258" s="70" t="s">
        <v>2</v>
      </c>
      <c r="E258" s="39">
        <f>SUM(E259:E264)</f>
        <v>145</v>
      </c>
      <c r="F258" s="47">
        <f>SUM(F259:F264)</f>
        <v>895</v>
      </c>
      <c r="G258" s="47">
        <v>14227</v>
      </c>
      <c r="H258" s="63">
        <v>25811</v>
      </c>
    </row>
    <row r="259" spans="3:8" s="27" customFormat="1" ht="30" customHeight="1" x14ac:dyDescent="0.15">
      <c r="C259" s="15">
        <v>56</v>
      </c>
      <c r="D259" s="68" t="s">
        <v>498</v>
      </c>
      <c r="E259" s="52">
        <v>1</v>
      </c>
      <c r="F259" s="53">
        <v>97</v>
      </c>
      <c r="G259" s="54" t="s">
        <v>508</v>
      </c>
      <c r="H259" s="55" t="s">
        <v>508</v>
      </c>
    </row>
    <row r="260" spans="3:8" s="27" customFormat="1" ht="15" customHeight="1" x14ac:dyDescent="0.15">
      <c r="C260" s="15">
        <v>57</v>
      </c>
      <c r="D260" s="68" t="s">
        <v>499</v>
      </c>
      <c r="E260" s="52">
        <v>12</v>
      </c>
      <c r="F260" s="53">
        <v>38</v>
      </c>
      <c r="G260" s="54">
        <v>272</v>
      </c>
      <c r="H260" s="55">
        <v>906</v>
      </c>
    </row>
    <row r="261" spans="3:8" s="27" customFormat="1" ht="15" customHeight="1" x14ac:dyDescent="0.15">
      <c r="C261" s="15">
        <v>58</v>
      </c>
      <c r="D261" s="68" t="s">
        <v>500</v>
      </c>
      <c r="E261" s="52">
        <v>49</v>
      </c>
      <c r="F261" s="53">
        <v>403</v>
      </c>
      <c r="G261" s="54">
        <v>4377</v>
      </c>
      <c r="H261" s="55">
        <v>5630</v>
      </c>
    </row>
    <row r="262" spans="3:8" s="27" customFormat="1" ht="15" customHeight="1" x14ac:dyDescent="0.15">
      <c r="C262" s="15">
        <v>59</v>
      </c>
      <c r="D262" s="68" t="s">
        <v>501</v>
      </c>
      <c r="E262" s="52">
        <v>15</v>
      </c>
      <c r="F262" s="53">
        <v>45</v>
      </c>
      <c r="G262" s="54">
        <v>259</v>
      </c>
      <c r="H262" s="55">
        <v>380</v>
      </c>
    </row>
    <row r="263" spans="3:8" s="27" customFormat="1" ht="15" customHeight="1" x14ac:dyDescent="0.15">
      <c r="C263" s="15">
        <v>60</v>
      </c>
      <c r="D263" s="68" t="s">
        <v>41</v>
      </c>
      <c r="E263" s="52">
        <v>66</v>
      </c>
      <c r="F263" s="53">
        <v>307</v>
      </c>
      <c r="G263" s="54">
        <v>6650</v>
      </c>
      <c r="H263" s="55" t="s">
        <v>329</v>
      </c>
    </row>
    <row r="264" spans="3:8" s="27" customFormat="1" ht="15" customHeight="1" x14ac:dyDescent="0.15">
      <c r="C264" s="15">
        <v>61</v>
      </c>
      <c r="D264" s="68" t="s">
        <v>502</v>
      </c>
      <c r="E264" s="52">
        <v>2</v>
      </c>
      <c r="F264" s="53">
        <v>5</v>
      </c>
      <c r="G264" s="54" t="s">
        <v>329</v>
      </c>
      <c r="H264" s="55" t="s">
        <v>1</v>
      </c>
    </row>
    <row r="265" spans="3:8" s="27" customFormat="1" ht="15" customHeight="1" x14ac:dyDescent="0.15">
      <c r="C265" s="15"/>
      <c r="D265" s="69"/>
      <c r="E265" s="40"/>
      <c r="F265" s="42"/>
      <c r="G265" s="43"/>
      <c r="H265" s="44"/>
    </row>
    <row r="266" spans="3:8" s="27" customFormat="1" ht="30" customHeight="1" x14ac:dyDescent="0.15">
      <c r="C266" s="2" t="s">
        <v>24</v>
      </c>
      <c r="D266" s="72"/>
      <c r="E266" s="39">
        <f>SUM(E267:E268)</f>
        <v>74</v>
      </c>
      <c r="F266" s="47">
        <f>SUM(F267:F268)</f>
        <v>452</v>
      </c>
      <c r="G266" s="46">
        <f>SUM(G267:G268)</f>
        <v>9138</v>
      </c>
      <c r="H266" s="45">
        <f>SUM(H267:H268)</f>
        <v>4503</v>
      </c>
    </row>
    <row r="267" spans="3:8" s="27" customFormat="1" ht="30" customHeight="1" x14ac:dyDescent="0.15">
      <c r="C267" s="2"/>
      <c r="D267" s="70" t="s">
        <v>0</v>
      </c>
      <c r="E267" s="39">
        <v>11</v>
      </c>
      <c r="F267" s="47">
        <v>83</v>
      </c>
      <c r="G267" s="46">
        <v>3909</v>
      </c>
      <c r="H267" s="45" t="s">
        <v>1</v>
      </c>
    </row>
    <row r="268" spans="3:8" s="27" customFormat="1" ht="30" customHeight="1" x14ac:dyDescent="0.15">
      <c r="C268" s="2"/>
      <c r="D268" s="70" t="s">
        <v>2</v>
      </c>
      <c r="E268" s="39">
        <f>SUM(E269:E274)</f>
        <v>63</v>
      </c>
      <c r="F268" s="47">
        <f>SUM(F269:F274)</f>
        <v>369</v>
      </c>
      <c r="G268" s="47">
        <v>5229</v>
      </c>
      <c r="H268" s="63">
        <f>SUM(H269:H274)</f>
        <v>4503</v>
      </c>
    </row>
    <row r="269" spans="3:8" s="27" customFormat="1" ht="30" customHeight="1" x14ac:dyDescent="0.15">
      <c r="C269" s="15">
        <v>56</v>
      </c>
      <c r="D269" s="68" t="s">
        <v>498</v>
      </c>
      <c r="E269" s="52" t="s">
        <v>1</v>
      </c>
      <c r="F269" s="53" t="s">
        <v>1</v>
      </c>
      <c r="G269" s="54" t="s">
        <v>1</v>
      </c>
      <c r="H269" s="55" t="s">
        <v>1</v>
      </c>
    </row>
    <row r="270" spans="3:8" s="27" customFormat="1" ht="15" customHeight="1" x14ac:dyDescent="0.15">
      <c r="C270" s="15">
        <v>57</v>
      </c>
      <c r="D270" s="68" t="s">
        <v>499</v>
      </c>
      <c r="E270" s="52">
        <v>5</v>
      </c>
      <c r="F270" s="53">
        <v>13</v>
      </c>
      <c r="G270" s="54">
        <v>43</v>
      </c>
      <c r="H270" s="55">
        <v>231</v>
      </c>
    </row>
    <row r="271" spans="3:8" s="27" customFormat="1" ht="15" customHeight="1" x14ac:dyDescent="0.15">
      <c r="C271" s="15">
        <v>58</v>
      </c>
      <c r="D271" s="68" t="s">
        <v>500</v>
      </c>
      <c r="E271" s="52">
        <v>20</v>
      </c>
      <c r="F271" s="53">
        <v>164</v>
      </c>
      <c r="G271" s="54">
        <v>1481</v>
      </c>
      <c r="H271" s="55">
        <v>1327</v>
      </c>
    </row>
    <row r="272" spans="3:8" s="27" customFormat="1" ht="15" customHeight="1" x14ac:dyDescent="0.15">
      <c r="C272" s="15">
        <v>59</v>
      </c>
      <c r="D272" s="68" t="s">
        <v>501</v>
      </c>
      <c r="E272" s="52">
        <v>7</v>
      </c>
      <c r="F272" s="53">
        <v>19</v>
      </c>
      <c r="G272" s="54">
        <v>177</v>
      </c>
      <c r="H272" s="55" t="s">
        <v>1</v>
      </c>
    </row>
    <row r="273" spans="3:8" s="27" customFormat="1" ht="15" customHeight="1" x14ac:dyDescent="0.15">
      <c r="C273" s="15">
        <v>60</v>
      </c>
      <c r="D273" s="68" t="s">
        <v>41</v>
      </c>
      <c r="E273" s="52">
        <v>29</v>
      </c>
      <c r="F273" s="53">
        <v>148</v>
      </c>
      <c r="G273" s="54" t="s">
        <v>329</v>
      </c>
      <c r="H273" s="55">
        <v>2945</v>
      </c>
    </row>
    <row r="274" spans="3:8" s="27" customFormat="1" ht="15" customHeight="1" x14ac:dyDescent="0.15">
      <c r="C274" s="15">
        <v>61</v>
      </c>
      <c r="D274" s="68" t="s">
        <v>502</v>
      </c>
      <c r="E274" s="52">
        <v>2</v>
      </c>
      <c r="F274" s="53">
        <v>25</v>
      </c>
      <c r="G274" s="54" t="s">
        <v>329</v>
      </c>
      <c r="H274" s="55" t="s">
        <v>1</v>
      </c>
    </row>
    <row r="275" spans="3:8" s="27" customFormat="1" ht="15" customHeight="1" x14ac:dyDescent="0.15">
      <c r="C275" s="15"/>
      <c r="D275" s="69"/>
      <c r="E275" s="40"/>
      <c r="F275" s="42"/>
      <c r="G275" s="43"/>
      <c r="H275" s="44"/>
    </row>
    <row r="276" spans="3:8" s="27" customFormat="1" ht="30" customHeight="1" x14ac:dyDescent="0.15">
      <c r="C276" s="2" t="s">
        <v>25</v>
      </c>
      <c r="D276" s="72"/>
      <c r="E276" s="39">
        <f>SUM(E277:E278)</f>
        <v>48</v>
      </c>
      <c r="F276" s="47">
        <f>SUM(F277:F278)</f>
        <v>223</v>
      </c>
      <c r="G276" s="46">
        <f>SUM(G277:G278)</f>
        <v>3230</v>
      </c>
      <c r="H276" s="45">
        <f>SUM(H277:H278)</f>
        <v>2981</v>
      </c>
    </row>
    <row r="277" spans="3:8" s="27" customFormat="1" ht="30" customHeight="1" x14ac:dyDescent="0.15">
      <c r="C277" s="2"/>
      <c r="D277" s="70" t="s">
        <v>0</v>
      </c>
      <c r="E277" s="39">
        <v>4</v>
      </c>
      <c r="F277" s="47">
        <v>33</v>
      </c>
      <c r="G277" s="46">
        <v>266</v>
      </c>
      <c r="H277" s="45" t="s">
        <v>1</v>
      </c>
    </row>
    <row r="278" spans="3:8" s="27" customFormat="1" ht="30" customHeight="1" x14ac:dyDescent="0.15">
      <c r="C278" s="2"/>
      <c r="D278" s="70" t="s">
        <v>2</v>
      </c>
      <c r="E278" s="39">
        <f>SUM(E279:E284)</f>
        <v>44</v>
      </c>
      <c r="F278" s="47">
        <f>SUM(F279:F284)</f>
        <v>190</v>
      </c>
      <c r="G278" s="47">
        <v>2964</v>
      </c>
      <c r="H278" s="63">
        <f>SUM(H279:H284)</f>
        <v>2981</v>
      </c>
    </row>
    <row r="279" spans="3:8" s="27" customFormat="1" ht="30" customHeight="1" x14ac:dyDescent="0.15">
      <c r="C279" s="15">
        <v>56</v>
      </c>
      <c r="D279" s="68" t="s">
        <v>498</v>
      </c>
      <c r="E279" s="52" t="s">
        <v>1</v>
      </c>
      <c r="F279" s="53" t="s">
        <v>1</v>
      </c>
      <c r="G279" s="54" t="s">
        <v>1</v>
      </c>
      <c r="H279" s="55" t="s">
        <v>1</v>
      </c>
    </row>
    <row r="280" spans="3:8" s="27" customFormat="1" ht="15" customHeight="1" x14ac:dyDescent="0.15">
      <c r="C280" s="15">
        <v>57</v>
      </c>
      <c r="D280" s="68" t="s">
        <v>499</v>
      </c>
      <c r="E280" s="52">
        <v>5</v>
      </c>
      <c r="F280" s="53">
        <v>12</v>
      </c>
      <c r="G280" s="54">
        <v>58</v>
      </c>
      <c r="H280" s="55">
        <v>80</v>
      </c>
    </row>
    <row r="281" spans="3:8" s="27" customFormat="1" ht="15" customHeight="1" x14ac:dyDescent="0.15">
      <c r="C281" s="15">
        <v>58</v>
      </c>
      <c r="D281" s="68" t="s">
        <v>500</v>
      </c>
      <c r="E281" s="52">
        <v>23</v>
      </c>
      <c r="F281" s="53">
        <v>119</v>
      </c>
      <c r="G281" s="54">
        <v>1894</v>
      </c>
      <c r="H281" s="55">
        <v>2738</v>
      </c>
    </row>
    <row r="282" spans="3:8" s="27" customFormat="1" ht="15" customHeight="1" x14ac:dyDescent="0.15">
      <c r="C282" s="15">
        <v>59</v>
      </c>
      <c r="D282" s="68" t="s">
        <v>501</v>
      </c>
      <c r="E282" s="52">
        <v>2</v>
      </c>
      <c r="F282" s="53">
        <v>3</v>
      </c>
      <c r="G282" s="54" t="s">
        <v>329</v>
      </c>
      <c r="H282" s="55" t="s">
        <v>1</v>
      </c>
    </row>
    <row r="283" spans="3:8" s="27" customFormat="1" ht="15" customHeight="1" x14ac:dyDescent="0.15">
      <c r="C283" s="15">
        <v>60</v>
      </c>
      <c r="D283" s="68" t="s">
        <v>41</v>
      </c>
      <c r="E283" s="52">
        <v>13</v>
      </c>
      <c r="F283" s="53">
        <v>54</v>
      </c>
      <c r="G283" s="54">
        <v>1004</v>
      </c>
      <c r="H283" s="55">
        <v>163</v>
      </c>
    </row>
    <row r="284" spans="3:8" s="27" customFormat="1" ht="15" customHeight="1" x14ac:dyDescent="0.15">
      <c r="C284" s="15">
        <v>61</v>
      </c>
      <c r="D284" s="68" t="s">
        <v>502</v>
      </c>
      <c r="E284" s="52">
        <v>1</v>
      </c>
      <c r="F284" s="53">
        <v>2</v>
      </c>
      <c r="G284" s="54" t="s">
        <v>329</v>
      </c>
      <c r="H284" s="55" t="s">
        <v>1</v>
      </c>
    </row>
    <row r="285" spans="3:8" s="27" customFormat="1" ht="15" customHeight="1" x14ac:dyDescent="0.15">
      <c r="C285" s="61"/>
      <c r="D285" s="71"/>
      <c r="E285" s="48"/>
      <c r="F285" s="49"/>
      <c r="G285" s="50"/>
      <c r="H285" s="51"/>
    </row>
    <row r="286" spans="3:8" s="27" customFormat="1" ht="30" customHeight="1" x14ac:dyDescent="0.15">
      <c r="C286" s="2" t="s">
        <v>26</v>
      </c>
      <c r="D286" s="72"/>
      <c r="E286" s="39">
        <f>SUM(E287:E288)</f>
        <v>173</v>
      </c>
      <c r="F286" s="47">
        <f>SUM(F287:F288)</f>
        <v>1017</v>
      </c>
      <c r="G286" s="46">
        <f>SUM(G287:G288)-1</f>
        <v>20689</v>
      </c>
      <c r="H286" s="45">
        <f>SUM(H287:H288)</f>
        <v>13634</v>
      </c>
    </row>
    <row r="287" spans="3:8" s="27" customFormat="1" ht="30" customHeight="1" x14ac:dyDescent="0.15">
      <c r="C287" s="2"/>
      <c r="D287" s="70" t="s">
        <v>0</v>
      </c>
      <c r="E287" s="39">
        <v>21</v>
      </c>
      <c r="F287" s="47">
        <v>164</v>
      </c>
      <c r="G287" s="46">
        <v>7362</v>
      </c>
      <c r="H287" s="45" t="s">
        <v>1</v>
      </c>
    </row>
    <row r="288" spans="3:8" s="27" customFormat="1" ht="30" customHeight="1" x14ac:dyDescent="0.15">
      <c r="C288" s="2"/>
      <c r="D288" s="70" t="s">
        <v>2</v>
      </c>
      <c r="E288" s="39">
        <f>SUM(E289:E294)</f>
        <v>152</v>
      </c>
      <c r="F288" s="47">
        <f>SUM(F289:F294)</f>
        <v>853</v>
      </c>
      <c r="G288" s="47">
        <f>SUM(G289:G294)</f>
        <v>13328</v>
      </c>
      <c r="H288" s="63">
        <f>SUM(H289:H294)</f>
        <v>13634</v>
      </c>
    </row>
    <row r="289" spans="3:8" s="27" customFormat="1" ht="30" customHeight="1" x14ac:dyDescent="0.15">
      <c r="C289" s="15">
        <v>56</v>
      </c>
      <c r="D289" s="68" t="s">
        <v>498</v>
      </c>
      <c r="E289" s="52" t="s">
        <v>1</v>
      </c>
      <c r="F289" s="53" t="s">
        <v>1</v>
      </c>
      <c r="G289" s="54" t="s">
        <v>1</v>
      </c>
      <c r="H289" s="55" t="s">
        <v>1</v>
      </c>
    </row>
    <row r="290" spans="3:8" s="27" customFormat="1" ht="15" customHeight="1" x14ac:dyDescent="0.15">
      <c r="C290" s="15">
        <v>57</v>
      </c>
      <c r="D290" s="68" t="s">
        <v>499</v>
      </c>
      <c r="E290" s="52">
        <v>14</v>
      </c>
      <c r="F290" s="53">
        <v>27</v>
      </c>
      <c r="G290" s="54">
        <v>199</v>
      </c>
      <c r="H290" s="55">
        <v>1064</v>
      </c>
    </row>
    <row r="291" spans="3:8" s="27" customFormat="1" ht="15" customHeight="1" x14ac:dyDescent="0.15">
      <c r="C291" s="15">
        <v>58</v>
      </c>
      <c r="D291" s="68" t="s">
        <v>500</v>
      </c>
      <c r="E291" s="52">
        <v>44</v>
      </c>
      <c r="F291" s="53">
        <v>286</v>
      </c>
      <c r="G291" s="54">
        <v>4944</v>
      </c>
      <c r="H291" s="55">
        <v>4452</v>
      </c>
    </row>
    <row r="292" spans="3:8" s="27" customFormat="1" ht="15" customHeight="1" x14ac:dyDescent="0.15">
      <c r="C292" s="15">
        <v>59</v>
      </c>
      <c r="D292" s="68" t="s">
        <v>501</v>
      </c>
      <c r="E292" s="52">
        <v>18</v>
      </c>
      <c r="F292" s="53">
        <v>63</v>
      </c>
      <c r="G292" s="54">
        <v>404</v>
      </c>
      <c r="H292" s="55">
        <v>1146</v>
      </c>
    </row>
    <row r="293" spans="3:8" s="27" customFormat="1" ht="15" customHeight="1" x14ac:dyDescent="0.15">
      <c r="C293" s="15">
        <v>60</v>
      </c>
      <c r="D293" s="68" t="s">
        <v>41</v>
      </c>
      <c r="E293" s="52">
        <v>70</v>
      </c>
      <c r="F293" s="53">
        <v>359</v>
      </c>
      <c r="G293" s="54">
        <v>7181</v>
      </c>
      <c r="H293" s="55">
        <v>6972</v>
      </c>
    </row>
    <row r="294" spans="3:8" s="27" customFormat="1" ht="15" customHeight="1" x14ac:dyDescent="0.15">
      <c r="C294" s="15">
        <v>61</v>
      </c>
      <c r="D294" s="68" t="s">
        <v>502</v>
      </c>
      <c r="E294" s="52">
        <v>6</v>
      </c>
      <c r="F294" s="53">
        <v>118</v>
      </c>
      <c r="G294" s="54">
        <v>600</v>
      </c>
      <c r="H294" s="55" t="s">
        <v>1</v>
      </c>
    </row>
    <row r="295" spans="3:8" s="27" customFormat="1" ht="15" customHeight="1" x14ac:dyDescent="0.15">
      <c r="C295" s="15"/>
      <c r="D295" s="69"/>
      <c r="E295" s="40"/>
      <c r="F295" s="42"/>
      <c r="G295" s="43"/>
      <c r="H295" s="44"/>
    </row>
    <row r="296" spans="3:8" s="27" customFormat="1" ht="30" customHeight="1" x14ac:dyDescent="0.15">
      <c r="C296" s="2" t="s">
        <v>27</v>
      </c>
      <c r="D296" s="72"/>
      <c r="E296" s="39">
        <f>SUM(E297:E298)</f>
        <v>108</v>
      </c>
      <c r="F296" s="47">
        <f>SUM(F297:F298)</f>
        <v>584</v>
      </c>
      <c r="G296" s="46">
        <f>SUM(G297:G298)</f>
        <v>19823</v>
      </c>
      <c r="H296" s="45">
        <f>SUM(H297:H298)</f>
        <v>6270</v>
      </c>
    </row>
    <row r="297" spans="3:8" s="27" customFormat="1" ht="30" customHeight="1" x14ac:dyDescent="0.15">
      <c r="C297" s="2"/>
      <c r="D297" s="70" t="s">
        <v>0</v>
      </c>
      <c r="E297" s="39">
        <v>26</v>
      </c>
      <c r="F297" s="47">
        <v>213</v>
      </c>
      <c r="G297" s="46">
        <v>11299</v>
      </c>
      <c r="H297" s="45" t="s">
        <v>1</v>
      </c>
    </row>
    <row r="298" spans="3:8" s="27" customFormat="1" ht="30" customHeight="1" x14ac:dyDescent="0.15">
      <c r="C298" s="2"/>
      <c r="D298" s="70" t="s">
        <v>2</v>
      </c>
      <c r="E298" s="39">
        <f>SUM(E299:E304)</f>
        <v>82</v>
      </c>
      <c r="F298" s="47">
        <f>SUM(F299:F304)</f>
        <v>371</v>
      </c>
      <c r="G298" s="47">
        <v>8524</v>
      </c>
      <c r="H298" s="63">
        <v>6270</v>
      </c>
    </row>
    <row r="299" spans="3:8" s="27" customFormat="1" ht="30" customHeight="1" x14ac:dyDescent="0.15">
      <c r="C299" s="15">
        <v>56</v>
      </c>
      <c r="D299" s="68" t="s">
        <v>498</v>
      </c>
      <c r="E299" s="52">
        <v>1</v>
      </c>
      <c r="F299" s="53">
        <v>8</v>
      </c>
      <c r="G299" s="54" t="s">
        <v>508</v>
      </c>
      <c r="H299" s="55" t="s">
        <v>508</v>
      </c>
    </row>
    <row r="300" spans="3:8" s="27" customFormat="1" ht="15" customHeight="1" x14ac:dyDescent="0.15">
      <c r="C300" s="15">
        <v>57</v>
      </c>
      <c r="D300" s="68" t="s">
        <v>499</v>
      </c>
      <c r="E300" s="52">
        <v>4</v>
      </c>
      <c r="F300" s="53">
        <v>7</v>
      </c>
      <c r="G300" s="54">
        <v>48</v>
      </c>
      <c r="H300" s="55">
        <v>300</v>
      </c>
    </row>
    <row r="301" spans="3:8" s="27" customFormat="1" ht="15" customHeight="1" x14ac:dyDescent="0.15">
      <c r="C301" s="15">
        <v>58</v>
      </c>
      <c r="D301" s="68" t="s">
        <v>500</v>
      </c>
      <c r="E301" s="52">
        <v>35</v>
      </c>
      <c r="F301" s="53">
        <v>173</v>
      </c>
      <c r="G301" s="54">
        <v>3103</v>
      </c>
      <c r="H301" s="55">
        <v>2887</v>
      </c>
    </row>
    <row r="302" spans="3:8" s="27" customFormat="1" ht="15" customHeight="1" x14ac:dyDescent="0.15">
      <c r="C302" s="15">
        <v>59</v>
      </c>
      <c r="D302" s="68" t="s">
        <v>501</v>
      </c>
      <c r="E302" s="52">
        <v>3</v>
      </c>
      <c r="F302" s="53">
        <v>8</v>
      </c>
      <c r="G302" s="54">
        <v>25</v>
      </c>
      <c r="H302" s="55" t="s">
        <v>1</v>
      </c>
    </row>
    <row r="303" spans="3:8" s="27" customFormat="1" ht="15" customHeight="1" x14ac:dyDescent="0.15">
      <c r="C303" s="15">
        <v>60</v>
      </c>
      <c r="D303" s="68" t="s">
        <v>41</v>
      </c>
      <c r="E303" s="52">
        <v>35</v>
      </c>
      <c r="F303" s="53">
        <v>146</v>
      </c>
      <c r="G303" s="54" t="s">
        <v>329</v>
      </c>
      <c r="H303" s="55" t="s">
        <v>329</v>
      </c>
    </row>
    <row r="304" spans="3:8" s="27" customFormat="1" ht="15" customHeight="1" x14ac:dyDescent="0.15">
      <c r="C304" s="15">
        <v>61</v>
      </c>
      <c r="D304" s="68" t="s">
        <v>502</v>
      </c>
      <c r="E304" s="52">
        <v>4</v>
      </c>
      <c r="F304" s="53">
        <v>29</v>
      </c>
      <c r="G304" s="54">
        <v>1473</v>
      </c>
      <c r="H304" s="55" t="s">
        <v>1</v>
      </c>
    </row>
    <row r="305" spans="3:8" s="27" customFormat="1" ht="15" customHeight="1" x14ac:dyDescent="0.15">
      <c r="C305" s="15"/>
      <c r="D305" s="69"/>
      <c r="E305" s="40"/>
      <c r="F305" s="42"/>
      <c r="G305" s="43"/>
      <c r="H305" s="44"/>
    </row>
    <row r="306" spans="3:8" s="27" customFormat="1" ht="30" customHeight="1" x14ac:dyDescent="0.15">
      <c r="C306" s="2" t="s">
        <v>58</v>
      </c>
      <c r="D306" s="72"/>
      <c r="E306" s="39">
        <f>SUM(E307:E308)</f>
        <v>221</v>
      </c>
      <c r="F306" s="47">
        <f>SUM(F307:F308)</f>
        <v>1855</v>
      </c>
      <c r="G306" s="46">
        <f>SUM(G307:G308)</f>
        <v>43497</v>
      </c>
      <c r="H306" s="45">
        <f>SUM(H307:H308)</f>
        <v>55015</v>
      </c>
    </row>
    <row r="307" spans="3:8" s="27" customFormat="1" ht="30" customHeight="1" x14ac:dyDescent="0.15">
      <c r="C307" s="2"/>
      <c r="D307" s="70" t="s">
        <v>0</v>
      </c>
      <c r="E307" s="39">
        <v>28</v>
      </c>
      <c r="F307" s="47">
        <v>317</v>
      </c>
      <c r="G307" s="46">
        <v>12191</v>
      </c>
      <c r="H307" s="45" t="s">
        <v>1</v>
      </c>
    </row>
    <row r="308" spans="3:8" s="27" customFormat="1" ht="30" customHeight="1" x14ac:dyDescent="0.15">
      <c r="C308" s="2"/>
      <c r="D308" s="70" t="s">
        <v>2</v>
      </c>
      <c r="E308" s="39">
        <f>SUM(E309:E314)</f>
        <v>193</v>
      </c>
      <c r="F308" s="47">
        <f>SUM(F309:F314)</f>
        <v>1538</v>
      </c>
      <c r="G308" s="46">
        <v>31306</v>
      </c>
      <c r="H308" s="45">
        <v>55015</v>
      </c>
    </row>
    <row r="309" spans="3:8" s="27" customFormat="1" ht="30" customHeight="1" x14ac:dyDescent="0.15">
      <c r="C309" s="15">
        <v>56</v>
      </c>
      <c r="D309" s="68" t="s">
        <v>498</v>
      </c>
      <c r="E309" s="52">
        <v>1</v>
      </c>
      <c r="F309" s="53">
        <v>184</v>
      </c>
      <c r="G309" s="54" t="s">
        <v>508</v>
      </c>
      <c r="H309" s="55" t="s">
        <v>508</v>
      </c>
    </row>
    <row r="310" spans="3:8" s="27" customFormat="1" ht="15" customHeight="1" x14ac:dyDescent="0.15">
      <c r="C310" s="15">
        <v>57</v>
      </c>
      <c r="D310" s="68" t="s">
        <v>499</v>
      </c>
      <c r="E310" s="52">
        <v>46</v>
      </c>
      <c r="F310" s="53">
        <v>267</v>
      </c>
      <c r="G310" s="54">
        <v>5195</v>
      </c>
      <c r="H310" s="55">
        <v>13027</v>
      </c>
    </row>
    <row r="311" spans="3:8" s="27" customFormat="1" ht="15" customHeight="1" x14ac:dyDescent="0.15">
      <c r="C311" s="15">
        <v>58</v>
      </c>
      <c r="D311" s="68" t="s">
        <v>500</v>
      </c>
      <c r="E311" s="52">
        <v>53</v>
      </c>
      <c r="F311" s="53">
        <v>478</v>
      </c>
      <c r="G311" s="54">
        <v>8442</v>
      </c>
      <c r="H311" s="55">
        <v>11762</v>
      </c>
    </row>
    <row r="312" spans="3:8" s="27" customFormat="1" ht="15" customHeight="1" x14ac:dyDescent="0.15">
      <c r="C312" s="15">
        <v>59</v>
      </c>
      <c r="D312" s="68" t="s">
        <v>501</v>
      </c>
      <c r="E312" s="52">
        <v>21</v>
      </c>
      <c r="F312" s="53">
        <v>98</v>
      </c>
      <c r="G312" s="54">
        <v>1694</v>
      </c>
      <c r="H312" s="55">
        <v>434</v>
      </c>
    </row>
    <row r="313" spans="3:8" s="27" customFormat="1" ht="15" customHeight="1" x14ac:dyDescent="0.15">
      <c r="C313" s="15">
        <v>60</v>
      </c>
      <c r="D313" s="68" t="s">
        <v>41</v>
      </c>
      <c r="E313" s="52">
        <v>71</v>
      </c>
      <c r="F313" s="53">
        <v>508</v>
      </c>
      <c r="G313" s="54" t="s">
        <v>329</v>
      </c>
      <c r="H313" s="55" t="s">
        <v>329</v>
      </c>
    </row>
    <row r="314" spans="3:8" s="27" customFormat="1" ht="15" customHeight="1" x14ac:dyDescent="0.15">
      <c r="C314" s="15">
        <v>61</v>
      </c>
      <c r="D314" s="68" t="s">
        <v>502</v>
      </c>
      <c r="E314" s="52">
        <v>1</v>
      </c>
      <c r="F314" s="53">
        <v>3</v>
      </c>
      <c r="G314" s="54" t="s">
        <v>329</v>
      </c>
      <c r="H314" s="55" t="s">
        <v>1</v>
      </c>
    </row>
    <row r="315" spans="3:8" s="27" customFormat="1" ht="15" customHeight="1" x14ac:dyDescent="0.15">
      <c r="C315" s="15"/>
      <c r="D315" s="69"/>
      <c r="E315" s="40"/>
      <c r="F315" s="42"/>
      <c r="G315" s="43"/>
      <c r="H315" s="44"/>
    </row>
    <row r="316" spans="3:8" s="27" customFormat="1" ht="30" customHeight="1" x14ac:dyDescent="0.15">
      <c r="C316" s="2" t="s">
        <v>28</v>
      </c>
      <c r="D316" s="72"/>
      <c r="E316" s="39">
        <f>SUM(E317:E318)</f>
        <v>61</v>
      </c>
      <c r="F316" s="47">
        <f>SUM(F317:F318)</f>
        <v>388</v>
      </c>
      <c r="G316" s="46">
        <f>SUM(G317:G318)-1</f>
        <v>10157</v>
      </c>
      <c r="H316" s="45">
        <f>SUM(H317:H318)</f>
        <v>4782</v>
      </c>
    </row>
    <row r="317" spans="3:8" s="27" customFormat="1" ht="30" customHeight="1" x14ac:dyDescent="0.15">
      <c r="C317" s="2"/>
      <c r="D317" s="70" t="s">
        <v>0</v>
      </c>
      <c r="E317" s="39">
        <v>17</v>
      </c>
      <c r="F317" s="47">
        <v>83</v>
      </c>
      <c r="G317" s="46">
        <v>4446</v>
      </c>
      <c r="H317" s="45" t="s">
        <v>1</v>
      </c>
    </row>
    <row r="318" spans="3:8" s="27" customFormat="1" ht="30" customHeight="1" x14ac:dyDescent="0.15">
      <c r="C318" s="2"/>
      <c r="D318" s="70" t="s">
        <v>2</v>
      </c>
      <c r="E318" s="39">
        <f>SUM(E319:E324)</f>
        <v>44</v>
      </c>
      <c r="F318" s="47">
        <f>SUM(F319:F324)</f>
        <v>305</v>
      </c>
      <c r="G318" s="47">
        <v>5712</v>
      </c>
      <c r="H318" s="63">
        <v>4782</v>
      </c>
    </row>
    <row r="319" spans="3:8" s="27" customFormat="1" ht="30" customHeight="1" x14ac:dyDescent="0.15">
      <c r="C319" s="15">
        <v>56</v>
      </c>
      <c r="D319" s="68" t="s">
        <v>498</v>
      </c>
      <c r="E319" s="52" t="s">
        <v>1</v>
      </c>
      <c r="F319" s="53" t="s">
        <v>1</v>
      </c>
      <c r="G319" s="54" t="s">
        <v>1</v>
      </c>
      <c r="H319" s="55" t="s">
        <v>1</v>
      </c>
    </row>
    <row r="320" spans="3:8" s="27" customFormat="1" ht="15" customHeight="1" x14ac:dyDescent="0.15">
      <c r="C320" s="15">
        <v>57</v>
      </c>
      <c r="D320" s="68" t="s">
        <v>499</v>
      </c>
      <c r="E320" s="52">
        <v>4</v>
      </c>
      <c r="F320" s="53">
        <v>14</v>
      </c>
      <c r="G320" s="54">
        <v>106</v>
      </c>
      <c r="H320" s="55">
        <v>495</v>
      </c>
    </row>
    <row r="321" spans="3:8" s="27" customFormat="1" ht="15" customHeight="1" x14ac:dyDescent="0.15">
      <c r="C321" s="15">
        <v>58</v>
      </c>
      <c r="D321" s="68" t="s">
        <v>500</v>
      </c>
      <c r="E321" s="52">
        <v>11</v>
      </c>
      <c r="F321" s="53">
        <v>143</v>
      </c>
      <c r="G321" s="54" t="s">
        <v>329</v>
      </c>
      <c r="H321" s="55">
        <v>1910</v>
      </c>
    </row>
    <row r="322" spans="3:8" s="27" customFormat="1" ht="15" customHeight="1" x14ac:dyDescent="0.15">
      <c r="C322" s="15">
        <v>59</v>
      </c>
      <c r="D322" s="68" t="s">
        <v>501</v>
      </c>
      <c r="E322" s="52">
        <v>4</v>
      </c>
      <c r="F322" s="53">
        <v>13</v>
      </c>
      <c r="G322" s="54">
        <v>190</v>
      </c>
      <c r="H322" s="55" t="s">
        <v>329</v>
      </c>
    </row>
    <row r="323" spans="3:8" s="27" customFormat="1" ht="15" customHeight="1" x14ac:dyDescent="0.15">
      <c r="C323" s="15">
        <v>60</v>
      </c>
      <c r="D323" s="68" t="s">
        <v>41</v>
      </c>
      <c r="E323" s="52">
        <v>24</v>
      </c>
      <c r="F323" s="53">
        <v>132</v>
      </c>
      <c r="G323" s="54" t="s">
        <v>329</v>
      </c>
      <c r="H323" s="55" t="s">
        <v>329</v>
      </c>
    </row>
    <row r="324" spans="3:8" s="27" customFormat="1" ht="15" customHeight="1" x14ac:dyDescent="0.15">
      <c r="C324" s="15">
        <v>61</v>
      </c>
      <c r="D324" s="68" t="s">
        <v>502</v>
      </c>
      <c r="E324" s="52">
        <v>1</v>
      </c>
      <c r="F324" s="53">
        <v>3</v>
      </c>
      <c r="G324" s="54" t="s">
        <v>329</v>
      </c>
      <c r="H324" s="55" t="s">
        <v>1</v>
      </c>
    </row>
    <row r="325" spans="3:8" s="27" customFormat="1" ht="15" customHeight="1" x14ac:dyDescent="0.15">
      <c r="C325" s="61"/>
      <c r="D325" s="71"/>
      <c r="E325" s="48"/>
      <c r="F325" s="49"/>
      <c r="G325" s="50"/>
      <c r="H325" s="51"/>
    </row>
    <row r="326" spans="3:8" s="27" customFormat="1" ht="30" customHeight="1" x14ac:dyDescent="0.15">
      <c r="C326" s="2" t="s">
        <v>29</v>
      </c>
      <c r="D326" s="72"/>
      <c r="E326" s="39">
        <f>SUM(E327:E328)</f>
        <v>60</v>
      </c>
      <c r="F326" s="47">
        <f>SUM(F327:F328)</f>
        <v>181</v>
      </c>
      <c r="G326" s="46">
        <f>SUM(G327:G328)</f>
        <v>2761</v>
      </c>
      <c r="H326" s="45">
        <f>SUM(H327:H328)</f>
        <v>1010</v>
      </c>
    </row>
    <row r="327" spans="3:8" s="27" customFormat="1" ht="30" customHeight="1" x14ac:dyDescent="0.15">
      <c r="C327" s="2"/>
      <c r="D327" s="70" t="s">
        <v>0</v>
      </c>
      <c r="E327" s="39">
        <v>8</v>
      </c>
      <c r="F327" s="47">
        <v>69</v>
      </c>
      <c r="G327" s="46">
        <v>1524</v>
      </c>
      <c r="H327" s="45" t="s">
        <v>1</v>
      </c>
    </row>
    <row r="328" spans="3:8" s="27" customFormat="1" ht="30" customHeight="1" x14ac:dyDescent="0.15">
      <c r="C328" s="2"/>
      <c r="D328" s="74" t="s">
        <v>2</v>
      </c>
      <c r="E328" s="39">
        <f>SUM(E329:E334)</f>
        <v>52</v>
      </c>
      <c r="F328" s="47">
        <f>SUM(F329:F334)</f>
        <v>112</v>
      </c>
      <c r="G328" s="47">
        <v>1237</v>
      </c>
      <c r="H328" s="63">
        <v>1010</v>
      </c>
    </row>
    <row r="329" spans="3:8" s="27" customFormat="1" ht="30" customHeight="1" x14ac:dyDescent="0.15">
      <c r="C329" s="15">
        <v>56</v>
      </c>
      <c r="D329" s="68" t="s">
        <v>498</v>
      </c>
      <c r="E329" s="52" t="s">
        <v>1</v>
      </c>
      <c r="F329" s="53" t="s">
        <v>1</v>
      </c>
      <c r="G329" s="54" t="s">
        <v>1</v>
      </c>
      <c r="H329" s="55" t="s">
        <v>1</v>
      </c>
    </row>
    <row r="330" spans="3:8" s="27" customFormat="1" ht="15" customHeight="1" x14ac:dyDescent="0.15">
      <c r="C330" s="15">
        <v>57</v>
      </c>
      <c r="D330" s="68" t="s">
        <v>499</v>
      </c>
      <c r="E330" s="52">
        <v>3</v>
      </c>
      <c r="F330" s="53">
        <v>5</v>
      </c>
      <c r="G330" s="54">
        <v>11</v>
      </c>
      <c r="H330" s="55" t="s">
        <v>1</v>
      </c>
    </row>
    <row r="331" spans="3:8" s="27" customFormat="1" ht="15" customHeight="1" x14ac:dyDescent="0.15">
      <c r="C331" s="15">
        <v>58</v>
      </c>
      <c r="D331" s="68" t="s">
        <v>500</v>
      </c>
      <c r="E331" s="52">
        <v>38</v>
      </c>
      <c r="F331" s="53">
        <v>76</v>
      </c>
      <c r="G331" s="54">
        <v>541</v>
      </c>
      <c r="H331" s="55">
        <v>565</v>
      </c>
    </row>
    <row r="332" spans="3:8" s="27" customFormat="1" ht="15" customHeight="1" x14ac:dyDescent="0.15">
      <c r="C332" s="15">
        <v>59</v>
      </c>
      <c r="D332" s="68" t="s">
        <v>501</v>
      </c>
      <c r="E332" s="52">
        <v>1</v>
      </c>
      <c r="F332" s="53">
        <v>4</v>
      </c>
      <c r="G332" s="54" t="s">
        <v>329</v>
      </c>
      <c r="H332" s="55" t="s">
        <v>329</v>
      </c>
    </row>
    <row r="333" spans="3:8" s="27" customFormat="1" ht="15" customHeight="1" x14ac:dyDescent="0.15">
      <c r="C333" s="15">
        <v>60</v>
      </c>
      <c r="D333" s="68" t="s">
        <v>41</v>
      </c>
      <c r="E333" s="52">
        <v>10</v>
      </c>
      <c r="F333" s="53">
        <v>27</v>
      </c>
      <c r="G333" s="54" t="s">
        <v>329</v>
      </c>
      <c r="H333" s="55" t="s">
        <v>329</v>
      </c>
    </row>
    <row r="334" spans="3:8" s="27" customFormat="1" ht="15" customHeight="1" x14ac:dyDescent="0.15">
      <c r="C334" s="15">
        <v>61</v>
      </c>
      <c r="D334" s="68" t="s">
        <v>502</v>
      </c>
      <c r="E334" s="52" t="s">
        <v>1</v>
      </c>
      <c r="F334" s="53" t="s">
        <v>1</v>
      </c>
      <c r="G334" s="54" t="s">
        <v>1</v>
      </c>
      <c r="H334" s="55" t="s">
        <v>1</v>
      </c>
    </row>
    <row r="335" spans="3:8" s="27" customFormat="1" ht="15" customHeight="1" x14ac:dyDescent="0.15">
      <c r="C335" s="15"/>
      <c r="D335" s="73"/>
      <c r="E335" s="40"/>
      <c r="F335" s="42"/>
      <c r="G335" s="43"/>
      <c r="H335" s="44"/>
    </row>
    <row r="336" spans="3:8" s="27" customFormat="1" ht="30" customHeight="1" x14ac:dyDescent="0.15">
      <c r="C336" s="2" t="s">
        <v>30</v>
      </c>
      <c r="D336" s="72"/>
      <c r="E336" s="39">
        <f>SUM(E337:E338)</f>
        <v>21</v>
      </c>
      <c r="F336" s="47">
        <f>SUM(F337:F338)</f>
        <v>62</v>
      </c>
      <c r="G336" s="46">
        <v>708</v>
      </c>
      <c r="H336" s="45" t="s">
        <v>1</v>
      </c>
    </row>
    <row r="337" spans="3:8" s="27" customFormat="1" ht="30" customHeight="1" x14ac:dyDescent="0.15">
      <c r="C337" s="2"/>
      <c r="D337" s="70" t="s">
        <v>0</v>
      </c>
      <c r="E337" s="39">
        <v>2</v>
      </c>
      <c r="F337" s="47">
        <v>13</v>
      </c>
      <c r="G337" s="46" t="s">
        <v>508</v>
      </c>
      <c r="H337" s="45" t="s">
        <v>1</v>
      </c>
    </row>
    <row r="338" spans="3:8" s="27" customFormat="1" ht="30" customHeight="1" x14ac:dyDescent="0.15">
      <c r="C338" s="2"/>
      <c r="D338" s="70" t="s">
        <v>2</v>
      </c>
      <c r="E338" s="39">
        <f>SUM(E339:E344)</f>
        <v>19</v>
      </c>
      <c r="F338" s="47">
        <f>SUM(F339:F344)</f>
        <v>49</v>
      </c>
      <c r="G338" s="46" t="s">
        <v>508</v>
      </c>
      <c r="H338" s="45" t="s">
        <v>1</v>
      </c>
    </row>
    <row r="339" spans="3:8" s="27" customFormat="1" ht="30" customHeight="1" x14ac:dyDescent="0.15">
      <c r="C339" s="15">
        <v>56</v>
      </c>
      <c r="D339" s="68" t="s">
        <v>498</v>
      </c>
      <c r="E339" s="52" t="s">
        <v>1</v>
      </c>
      <c r="F339" s="53" t="s">
        <v>1</v>
      </c>
      <c r="G339" s="54" t="s">
        <v>1</v>
      </c>
      <c r="H339" s="55" t="s">
        <v>1</v>
      </c>
    </row>
    <row r="340" spans="3:8" s="27" customFormat="1" ht="15" customHeight="1" x14ac:dyDescent="0.15">
      <c r="C340" s="15">
        <v>57</v>
      </c>
      <c r="D340" s="68" t="s">
        <v>499</v>
      </c>
      <c r="E340" s="52" t="s">
        <v>1</v>
      </c>
      <c r="F340" s="53" t="s">
        <v>1</v>
      </c>
      <c r="G340" s="54" t="s">
        <v>1</v>
      </c>
      <c r="H340" s="55" t="s">
        <v>1</v>
      </c>
    </row>
    <row r="341" spans="3:8" s="27" customFormat="1" ht="15" customHeight="1" x14ac:dyDescent="0.15">
      <c r="C341" s="15">
        <v>58</v>
      </c>
      <c r="D341" s="68" t="s">
        <v>500</v>
      </c>
      <c r="E341" s="52">
        <v>12</v>
      </c>
      <c r="F341" s="53">
        <v>22</v>
      </c>
      <c r="G341" s="54">
        <v>169</v>
      </c>
      <c r="H341" s="55" t="s">
        <v>1</v>
      </c>
    </row>
    <row r="342" spans="3:8" s="27" customFormat="1" ht="15" customHeight="1" x14ac:dyDescent="0.15">
      <c r="C342" s="15">
        <v>59</v>
      </c>
      <c r="D342" s="68" t="s">
        <v>501</v>
      </c>
      <c r="E342" s="52">
        <v>2</v>
      </c>
      <c r="F342" s="53">
        <v>4</v>
      </c>
      <c r="G342" s="54" t="s">
        <v>329</v>
      </c>
      <c r="H342" s="55" t="s">
        <v>1</v>
      </c>
    </row>
    <row r="343" spans="3:8" s="27" customFormat="1" ht="15" customHeight="1" x14ac:dyDescent="0.15">
      <c r="C343" s="15">
        <v>60</v>
      </c>
      <c r="D343" s="68" t="s">
        <v>41</v>
      </c>
      <c r="E343" s="52">
        <v>4</v>
      </c>
      <c r="F343" s="53">
        <v>21</v>
      </c>
      <c r="G343" s="54">
        <v>228</v>
      </c>
      <c r="H343" s="55" t="s">
        <v>1</v>
      </c>
    </row>
    <row r="344" spans="3:8" s="27" customFormat="1" ht="15" customHeight="1" x14ac:dyDescent="0.15">
      <c r="C344" s="15">
        <v>61</v>
      </c>
      <c r="D344" s="68" t="s">
        <v>502</v>
      </c>
      <c r="E344" s="52">
        <v>1</v>
      </c>
      <c r="F344" s="53">
        <v>2</v>
      </c>
      <c r="G344" s="54" t="s">
        <v>329</v>
      </c>
      <c r="H344" s="55" t="s">
        <v>1</v>
      </c>
    </row>
    <row r="345" spans="3:8" s="27" customFormat="1" ht="15" customHeight="1" x14ac:dyDescent="0.15">
      <c r="C345" s="15"/>
      <c r="D345" s="69"/>
      <c r="E345" s="40"/>
      <c r="F345" s="42"/>
      <c r="G345" s="43"/>
      <c r="H345" s="44"/>
    </row>
    <row r="346" spans="3:8" s="27" customFormat="1" ht="30" customHeight="1" x14ac:dyDescent="0.15">
      <c r="C346" s="2" t="s">
        <v>31</v>
      </c>
      <c r="D346" s="72"/>
      <c r="E346" s="39">
        <f>SUM(E347:E348)</f>
        <v>29</v>
      </c>
      <c r="F346" s="47">
        <f>SUM(F347:F348)</f>
        <v>78</v>
      </c>
      <c r="G346" s="46">
        <f>SUM(G347:G348)</f>
        <v>496</v>
      </c>
      <c r="H346" s="45">
        <f>SUM(H347:H348)</f>
        <v>527</v>
      </c>
    </row>
    <row r="347" spans="3:8" s="27" customFormat="1" ht="30" customHeight="1" x14ac:dyDescent="0.15">
      <c r="C347" s="2"/>
      <c r="D347" s="70" t="s">
        <v>0</v>
      </c>
      <c r="E347" s="39" t="s">
        <v>1</v>
      </c>
      <c r="F347" s="47" t="s">
        <v>1</v>
      </c>
      <c r="G347" s="46" t="s">
        <v>1</v>
      </c>
      <c r="H347" s="45" t="s">
        <v>1</v>
      </c>
    </row>
    <row r="348" spans="3:8" s="27" customFormat="1" ht="30" customHeight="1" x14ac:dyDescent="0.15">
      <c r="C348" s="2"/>
      <c r="D348" s="70" t="s">
        <v>2</v>
      </c>
      <c r="E348" s="39">
        <f>SUM(E349:E354)</f>
        <v>29</v>
      </c>
      <c r="F348" s="47">
        <f>SUM(F349:F354)</f>
        <v>78</v>
      </c>
      <c r="G348" s="47">
        <v>496</v>
      </c>
      <c r="H348" s="63">
        <f>SUM(H349:H354)</f>
        <v>527</v>
      </c>
    </row>
    <row r="349" spans="3:8" s="27" customFormat="1" ht="30" customHeight="1" x14ac:dyDescent="0.15">
      <c r="C349" s="15">
        <v>56</v>
      </c>
      <c r="D349" s="68" t="s">
        <v>498</v>
      </c>
      <c r="E349" s="52" t="s">
        <v>1</v>
      </c>
      <c r="F349" s="53" t="s">
        <v>1</v>
      </c>
      <c r="G349" s="54" t="s">
        <v>1</v>
      </c>
      <c r="H349" s="55" t="s">
        <v>1</v>
      </c>
    </row>
    <row r="350" spans="3:8" s="27" customFormat="1" ht="15" customHeight="1" x14ac:dyDescent="0.15">
      <c r="C350" s="15">
        <v>57</v>
      </c>
      <c r="D350" s="68" t="s">
        <v>499</v>
      </c>
      <c r="E350" s="52">
        <v>2</v>
      </c>
      <c r="F350" s="53">
        <v>3</v>
      </c>
      <c r="G350" s="54" t="s">
        <v>508</v>
      </c>
      <c r="H350" s="55" t="s">
        <v>1</v>
      </c>
    </row>
    <row r="351" spans="3:8" s="27" customFormat="1" ht="15" customHeight="1" x14ac:dyDescent="0.15">
      <c r="C351" s="15">
        <v>58</v>
      </c>
      <c r="D351" s="68" t="s">
        <v>500</v>
      </c>
      <c r="E351" s="52">
        <v>15</v>
      </c>
      <c r="F351" s="53">
        <v>42</v>
      </c>
      <c r="G351" s="54">
        <v>219</v>
      </c>
      <c r="H351" s="55">
        <v>238</v>
      </c>
    </row>
    <row r="352" spans="3:8" s="27" customFormat="1" ht="15" customHeight="1" x14ac:dyDescent="0.15">
      <c r="C352" s="15">
        <v>59</v>
      </c>
      <c r="D352" s="68" t="s">
        <v>501</v>
      </c>
      <c r="E352" s="52">
        <v>3</v>
      </c>
      <c r="F352" s="53">
        <v>5</v>
      </c>
      <c r="G352" s="54">
        <v>21</v>
      </c>
      <c r="H352" s="55" t="s">
        <v>1</v>
      </c>
    </row>
    <row r="353" spans="3:8" s="27" customFormat="1" ht="15" customHeight="1" x14ac:dyDescent="0.15">
      <c r="C353" s="15">
        <v>60</v>
      </c>
      <c r="D353" s="68" t="s">
        <v>41</v>
      </c>
      <c r="E353" s="52">
        <v>9</v>
      </c>
      <c r="F353" s="53">
        <v>28</v>
      </c>
      <c r="G353" s="54" t="s">
        <v>329</v>
      </c>
      <c r="H353" s="55">
        <v>289</v>
      </c>
    </row>
    <row r="354" spans="3:8" s="27" customFormat="1" ht="15" customHeight="1" x14ac:dyDescent="0.15">
      <c r="C354" s="15">
        <v>61</v>
      </c>
      <c r="D354" s="68" t="s">
        <v>502</v>
      </c>
      <c r="E354" s="52" t="s">
        <v>1</v>
      </c>
      <c r="F354" s="53" t="s">
        <v>1</v>
      </c>
      <c r="G354" s="54" t="s">
        <v>1</v>
      </c>
      <c r="H354" s="55" t="s">
        <v>1</v>
      </c>
    </row>
    <row r="355" spans="3:8" s="27" customFormat="1" ht="15" customHeight="1" x14ac:dyDescent="0.15">
      <c r="C355" s="15"/>
      <c r="D355" s="69"/>
      <c r="E355" s="40"/>
      <c r="F355" s="42"/>
      <c r="G355" s="43"/>
      <c r="H355" s="44"/>
    </row>
    <row r="356" spans="3:8" s="27" customFormat="1" ht="30" customHeight="1" x14ac:dyDescent="0.15">
      <c r="C356" s="2" t="s">
        <v>32</v>
      </c>
      <c r="D356" s="70"/>
      <c r="E356" s="39">
        <f>SUM(E357:E358)</f>
        <v>112</v>
      </c>
      <c r="F356" s="47">
        <f>SUM(F357:F358)</f>
        <v>634</v>
      </c>
      <c r="G356" s="46">
        <f>SUM(G357:G358)</f>
        <v>13675</v>
      </c>
      <c r="H356" s="45">
        <f>SUM(H357:H358)</f>
        <v>12536</v>
      </c>
    </row>
    <row r="357" spans="3:8" s="27" customFormat="1" ht="30" customHeight="1" x14ac:dyDescent="0.15">
      <c r="C357" s="2"/>
      <c r="D357" s="70" t="s">
        <v>0</v>
      </c>
      <c r="E357" s="39">
        <v>14</v>
      </c>
      <c r="F357" s="47">
        <v>67</v>
      </c>
      <c r="G357" s="46">
        <v>3529</v>
      </c>
      <c r="H357" s="45" t="s">
        <v>1</v>
      </c>
    </row>
    <row r="358" spans="3:8" s="27" customFormat="1" ht="30" customHeight="1" x14ac:dyDescent="0.15">
      <c r="C358" s="2"/>
      <c r="D358" s="70" t="s">
        <v>2</v>
      </c>
      <c r="E358" s="39">
        <f>SUM(E359:E364)</f>
        <v>98</v>
      </c>
      <c r="F358" s="47">
        <f>SUM(F359:F364)</f>
        <v>567</v>
      </c>
      <c r="G358" s="47">
        <v>10146</v>
      </c>
      <c r="H358" s="63">
        <f>SUM(H359:H364)</f>
        <v>12536</v>
      </c>
    </row>
    <row r="359" spans="3:8" s="27" customFormat="1" ht="30" customHeight="1" x14ac:dyDescent="0.15">
      <c r="C359" s="15">
        <v>56</v>
      </c>
      <c r="D359" s="68" t="s">
        <v>498</v>
      </c>
      <c r="E359" s="52" t="s">
        <v>1</v>
      </c>
      <c r="F359" s="53" t="s">
        <v>1</v>
      </c>
      <c r="G359" s="54" t="s">
        <v>1</v>
      </c>
      <c r="H359" s="55" t="s">
        <v>1</v>
      </c>
    </row>
    <row r="360" spans="3:8" s="27" customFormat="1" ht="15" customHeight="1" x14ac:dyDescent="0.15">
      <c r="C360" s="15">
        <v>57</v>
      </c>
      <c r="D360" s="68" t="s">
        <v>499</v>
      </c>
      <c r="E360" s="52">
        <v>8</v>
      </c>
      <c r="F360" s="53">
        <v>28</v>
      </c>
      <c r="G360" s="54">
        <v>396</v>
      </c>
      <c r="H360" s="55">
        <v>2084</v>
      </c>
    </row>
    <row r="361" spans="3:8" s="27" customFormat="1" ht="15" customHeight="1" x14ac:dyDescent="0.15">
      <c r="C361" s="15">
        <v>58</v>
      </c>
      <c r="D361" s="68" t="s">
        <v>500</v>
      </c>
      <c r="E361" s="52">
        <v>38</v>
      </c>
      <c r="F361" s="53">
        <v>271</v>
      </c>
      <c r="G361" s="54">
        <v>3956</v>
      </c>
      <c r="H361" s="55">
        <v>3126</v>
      </c>
    </row>
    <row r="362" spans="3:8" s="27" customFormat="1" ht="15" customHeight="1" x14ac:dyDescent="0.15">
      <c r="C362" s="15">
        <v>59</v>
      </c>
      <c r="D362" s="68" t="s">
        <v>501</v>
      </c>
      <c r="E362" s="52">
        <v>7</v>
      </c>
      <c r="F362" s="53">
        <v>24</v>
      </c>
      <c r="G362" s="54">
        <v>454</v>
      </c>
      <c r="H362" s="55">
        <v>261</v>
      </c>
    </row>
    <row r="363" spans="3:8" s="27" customFormat="1" ht="15" customHeight="1" x14ac:dyDescent="0.15">
      <c r="C363" s="15">
        <v>60</v>
      </c>
      <c r="D363" s="68" t="s">
        <v>41</v>
      </c>
      <c r="E363" s="52">
        <v>43</v>
      </c>
      <c r="F363" s="53">
        <v>240</v>
      </c>
      <c r="G363" s="54" t="s">
        <v>329</v>
      </c>
      <c r="H363" s="55">
        <v>7065</v>
      </c>
    </row>
    <row r="364" spans="3:8" s="27" customFormat="1" ht="15" customHeight="1" x14ac:dyDescent="0.15">
      <c r="C364" s="15">
        <v>61</v>
      </c>
      <c r="D364" s="68" t="s">
        <v>502</v>
      </c>
      <c r="E364" s="52">
        <v>2</v>
      </c>
      <c r="F364" s="53">
        <v>4</v>
      </c>
      <c r="G364" s="54" t="s">
        <v>329</v>
      </c>
      <c r="H364" s="55" t="s">
        <v>1</v>
      </c>
    </row>
    <row r="365" spans="3:8" s="27" customFormat="1" ht="15" customHeight="1" x14ac:dyDescent="0.15">
      <c r="C365" s="61"/>
      <c r="D365" s="71"/>
      <c r="E365" s="48"/>
      <c r="F365" s="49"/>
      <c r="G365" s="50"/>
      <c r="H365" s="51"/>
    </row>
    <row r="366" spans="3:8" s="27" customFormat="1" ht="30" customHeight="1" x14ac:dyDescent="0.15">
      <c r="C366" s="2" t="s">
        <v>33</v>
      </c>
      <c r="D366" s="70"/>
      <c r="E366" s="39">
        <f>SUM(E367:E368)</f>
        <v>161</v>
      </c>
      <c r="F366" s="47">
        <f>SUM(F367:F368)</f>
        <v>938</v>
      </c>
      <c r="G366" s="46">
        <f>SUM(G367:G368)</f>
        <v>17070</v>
      </c>
      <c r="H366" s="45">
        <f>SUM(H367:H368)</f>
        <v>11546</v>
      </c>
    </row>
    <row r="367" spans="3:8" s="27" customFormat="1" ht="30" customHeight="1" x14ac:dyDescent="0.15">
      <c r="C367" s="2"/>
      <c r="D367" s="70" t="s">
        <v>0</v>
      </c>
      <c r="E367" s="39">
        <v>17</v>
      </c>
      <c r="F367" s="47">
        <v>121</v>
      </c>
      <c r="G367" s="46">
        <v>2465</v>
      </c>
      <c r="H367" s="45" t="s">
        <v>1</v>
      </c>
    </row>
    <row r="368" spans="3:8" s="27" customFormat="1" ht="30" customHeight="1" x14ac:dyDescent="0.15">
      <c r="C368" s="2"/>
      <c r="D368" s="70" t="s">
        <v>2</v>
      </c>
      <c r="E368" s="39">
        <f>SUM(E369:E374)</f>
        <v>144</v>
      </c>
      <c r="F368" s="47">
        <f>SUM(F369:F374)</f>
        <v>817</v>
      </c>
      <c r="G368" s="47">
        <f>SUM(G369:G374)-1</f>
        <v>14605</v>
      </c>
      <c r="H368" s="63">
        <f>SUM(H369:H374)</f>
        <v>11546</v>
      </c>
    </row>
    <row r="369" spans="3:8" s="27" customFormat="1" ht="30" customHeight="1" x14ac:dyDescent="0.15">
      <c r="C369" s="15">
        <v>56</v>
      </c>
      <c r="D369" s="68" t="s">
        <v>498</v>
      </c>
      <c r="E369" s="52" t="s">
        <v>1</v>
      </c>
      <c r="F369" s="53" t="s">
        <v>1</v>
      </c>
      <c r="G369" s="54" t="s">
        <v>1</v>
      </c>
      <c r="H369" s="55" t="s">
        <v>1</v>
      </c>
    </row>
    <row r="370" spans="3:8" s="27" customFormat="1" ht="15" customHeight="1" x14ac:dyDescent="0.15">
      <c r="C370" s="15">
        <v>57</v>
      </c>
      <c r="D370" s="68" t="s">
        <v>499</v>
      </c>
      <c r="E370" s="52">
        <v>13</v>
      </c>
      <c r="F370" s="53">
        <v>25</v>
      </c>
      <c r="G370" s="54">
        <v>86</v>
      </c>
      <c r="H370" s="55">
        <v>595</v>
      </c>
    </row>
    <row r="371" spans="3:8" s="27" customFormat="1" ht="15" customHeight="1" x14ac:dyDescent="0.15">
      <c r="C371" s="15">
        <v>58</v>
      </c>
      <c r="D371" s="68" t="s">
        <v>500</v>
      </c>
      <c r="E371" s="52">
        <v>51</v>
      </c>
      <c r="F371" s="53">
        <v>320</v>
      </c>
      <c r="G371" s="54">
        <v>3919</v>
      </c>
      <c r="H371" s="55">
        <v>4357</v>
      </c>
    </row>
    <row r="372" spans="3:8" s="27" customFormat="1" ht="15" customHeight="1" x14ac:dyDescent="0.15">
      <c r="C372" s="15">
        <v>59</v>
      </c>
      <c r="D372" s="68" t="s">
        <v>501</v>
      </c>
      <c r="E372" s="52">
        <v>15</v>
      </c>
      <c r="F372" s="53">
        <v>48</v>
      </c>
      <c r="G372" s="54">
        <v>619</v>
      </c>
      <c r="H372" s="55">
        <v>440</v>
      </c>
    </row>
    <row r="373" spans="3:8" s="27" customFormat="1" ht="15" customHeight="1" x14ac:dyDescent="0.15">
      <c r="C373" s="15">
        <v>60</v>
      </c>
      <c r="D373" s="68" t="s">
        <v>41</v>
      </c>
      <c r="E373" s="52">
        <v>59</v>
      </c>
      <c r="F373" s="53">
        <v>355</v>
      </c>
      <c r="G373" s="54">
        <v>7533</v>
      </c>
      <c r="H373" s="55">
        <v>6154</v>
      </c>
    </row>
    <row r="374" spans="3:8" s="27" customFormat="1" ht="15" customHeight="1" x14ac:dyDescent="0.15">
      <c r="C374" s="15">
        <v>61</v>
      </c>
      <c r="D374" s="68" t="s">
        <v>502</v>
      </c>
      <c r="E374" s="52">
        <v>6</v>
      </c>
      <c r="F374" s="53">
        <v>69</v>
      </c>
      <c r="G374" s="54">
        <v>2449</v>
      </c>
      <c r="H374" s="55" t="s">
        <v>1</v>
      </c>
    </row>
    <row r="375" spans="3:8" s="27" customFormat="1" ht="15" customHeight="1" x14ac:dyDescent="0.15">
      <c r="C375" s="15"/>
      <c r="D375" s="69"/>
      <c r="E375" s="40"/>
      <c r="F375" s="42"/>
      <c r="G375" s="43"/>
      <c r="H375" s="44"/>
    </row>
    <row r="376" spans="3:8" s="27" customFormat="1" ht="30" customHeight="1" x14ac:dyDescent="0.15">
      <c r="C376" s="2" t="s">
        <v>34</v>
      </c>
      <c r="D376" s="72"/>
      <c r="E376" s="39">
        <f>SUM(E377:E378)</f>
        <v>56</v>
      </c>
      <c r="F376" s="47">
        <f>SUM(F377:F378)</f>
        <v>216</v>
      </c>
      <c r="G376" s="47">
        <f>SUM(G377:G378)-1</f>
        <v>3813</v>
      </c>
      <c r="H376" s="63">
        <f>SUM(H377:H378)</f>
        <v>2943</v>
      </c>
    </row>
    <row r="377" spans="3:8" s="27" customFormat="1" ht="30" customHeight="1" x14ac:dyDescent="0.15">
      <c r="C377" s="2"/>
      <c r="D377" s="70" t="s">
        <v>0</v>
      </c>
      <c r="E377" s="39">
        <v>4</v>
      </c>
      <c r="F377" s="47">
        <v>12</v>
      </c>
      <c r="G377" s="46">
        <v>234</v>
      </c>
      <c r="H377" s="45" t="s">
        <v>1</v>
      </c>
    </row>
    <row r="378" spans="3:8" s="27" customFormat="1" ht="30" customHeight="1" x14ac:dyDescent="0.15">
      <c r="C378" s="2"/>
      <c r="D378" s="70" t="s">
        <v>2</v>
      </c>
      <c r="E378" s="39">
        <f>SUM(E379:E384)</f>
        <v>52</v>
      </c>
      <c r="F378" s="47">
        <f>SUM(F379:F384)</f>
        <v>204</v>
      </c>
      <c r="G378" s="47">
        <v>3580</v>
      </c>
      <c r="H378" s="45">
        <v>2943</v>
      </c>
    </row>
    <row r="379" spans="3:8" s="27" customFormat="1" ht="30" customHeight="1" x14ac:dyDescent="0.15">
      <c r="C379" s="15">
        <v>56</v>
      </c>
      <c r="D379" s="68" t="s">
        <v>498</v>
      </c>
      <c r="E379" s="52">
        <v>1</v>
      </c>
      <c r="F379" s="53">
        <v>7</v>
      </c>
      <c r="G379" s="54" t="s">
        <v>508</v>
      </c>
      <c r="H379" s="55" t="s">
        <v>508</v>
      </c>
    </row>
    <row r="380" spans="3:8" s="27" customFormat="1" ht="15" customHeight="1" x14ac:dyDescent="0.15">
      <c r="C380" s="15">
        <v>57</v>
      </c>
      <c r="D380" s="68" t="s">
        <v>499</v>
      </c>
      <c r="E380" s="52">
        <v>3</v>
      </c>
      <c r="F380" s="53">
        <v>5</v>
      </c>
      <c r="G380" s="54">
        <v>29</v>
      </c>
      <c r="H380" s="55">
        <v>159</v>
      </c>
    </row>
    <row r="381" spans="3:8" s="27" customFormat="1" ht="15" customHeight="1" x14ac:dyDescent="0.15">
      <c r="C381" s="15">
        <v>58</v>
      </c>
      <c r="D381" s="68" t="s">
        <v>500</v>
      </c>
      <c r="E381" s="52">
        <v>27</v>
      </c>
      <c r="F381" s="53">
        <v>86</v>
      </c>
      <c r="G381" s="54">
        <v>1266</v>
      </c>
      <c r="H381" s="55">
        <v>877</v>
      </c>
    </row>
    <row r="382" spans="3:8" s="27" customFormat="1" ht="15" customHeight="1" x14ac:dyDescent="0.15">
      <c r="C382" s="15">
        <v>59</v>
      </c>
      <c r="D382" s="68" t="s">
        <v>501</v>
      </c>
      <c r="E382" s="52">
        <v>3</v>
      </c>
      <c r="F382" s="53">
        <v>18</v>
      </c>
      <c r="G382" s="54">
        <v>455</v>
      </c>
      <c r="H382" s="55" t="s">
        <v>1</v>
      </c>
    </row>
    <row r="383" spans="3:8" s="27" customFormat="1" ht="15" customHeight="1" x14ac:dyDescent="0.15">
      <c r="C383" s="15">
        <v>60</v>
      </c>
      <c r="D383" s="68" t="s">
        <v>41</v>
      </c>
      <c r="E383" s="52">
        <v>18</v>
      </c>
      <c r="F383" s="53">
        <v>88</v>
      </c>
      <c r="G383" s="54" t="s">
        <v>329</v>
      </c>
      <c r="H383" s="55" t="s">
        <v>329</v>
      </c>
    </row>
    <row r="384" spans="3:8" s="27" customFormat="1" ht="15" customHeight="1" x14ac:dyDescent="0.15">
      <c r="C384" s="15">
        <v>61</v>
      </c>
      <c r="D384" s="68" t="s">
        <v>502</v>
      </c>
      <c r="E384" s="52" t="s">
        <v>1</v>
      </c>
      <c r="F384" s="53" t="s">
        <v>1</v>
      </c>
      <c r="G384" s="54" t="s">
        <v>1</v>
      </c>
      <c r="H384" s="55" t="s">
        <v>1</v>
      </c>
    </row>
    <row r="385" spans="3:8" s="27" customFormat="1" ht="15" customHeight="1" x14ac:dyDescent="0.15">
      <c r="C385" s="15"/>
      <c r="D385" s="69"/>
      <c r="E385" s="40"/>
      <c r="F385" s="42"/>
      <c r="G385" s="43"/>
      <c r="H385" s="44"/>
    </row>
    <row r="386" spans="3:8" s="27" customFormat="1" ht="30" customHeight="1" x14ac:dyDescent="0.15">
      <c r="C386" s="2" t="s">
        <v>35</v>
      </c>
      <c r="D386" s="70"/>
      <c r="E386" s="39">
        <f>SUM(E387:E388)</f>
        <v>180</v>
      </c>
      <c r="F386" s="47">
        <f>SUM(F387:F388)</f>
        <v>774</v>
      </c>
      <c r="G386" s="46">
        <f>SUM(G387:G388)</f>
        <v>15063</v>
      </c>
      <c r="H386" s="45">
        <f>SUM(H387:H388)</f>
        <v>10634</v>
      </c>
    </row>
    <row r="387" spans="3:8" s="27" customFormat="1" ht="30" customHeight="1" x14ac:dyDescent="0.15">
      <c r="C387" s="2"/>
      <c r="D387" s="70" t="s">
        <v>0</v>
      </c>
      <c r="E387" s="39">
        <v>38</v>
      </c>
      <c r="F387" s="47">
        <v>145</v>
      </c>
      <c r="G387" s="46">
        <v>5741</v>
      </c>
      <c r="H387" s="45" t="s">
        <v>1</v>
      </c>
    </row>
    <row r="388" spans="3:8" s="27" customFormat="1" ht="30" customHeight="1" x14ac:dyDescent="0.15">
      <c r="C388" s="2"/>
      <c r="D388" s="70" t="s">
        <v>2</v>
      </c>
      <c r="E388" s="39">
        <f>SUM(E389:E394)</f>
        <v>142</v>
      </c>
      <c r="F388" s="47">
        <f>SUM(F389:F394)</f>
        <v>629</v>
      </c>
      <c r="G388" s="47">
        <v>9322</v>
      </c>
      <c r="H388" s="63">
        <v>10634</v>
      </c>
    </row>
    <row r="389" spans="3:8" s="27" customFormat="1" ht="30" customHeight="1" x14ac:dyDescent="0.15">
      <c r="C389" s="15">
        <v>56</v>
      </c>
      <c r="D389" s="68" t="s">
        <v>498</v>
      </c>
      <c r="E389" s="52">
        <v>2</v>
      </c>
      <c r="F389" s="53">
        <v>11</v>
      </c>
      <c r="G389" s="54" t="s">
        <v>508</v>
      </c>
      <c r="H389" s="55" t="s">
        <v>508</v>
      </c>
    </row>
    <row r="390" spans="3:8" s="27" customFormat="1" ht="15" customHeight="1" x14ac:dyDescent="0.15">
      <c r="C390" s="15">
        <v>57</v>
      </c>
      <c r="D390" s="68" t="s">
        <v>499</v>
      </c>
      <c r="E390" s="52">
        <v>10</v>
      </c>
      <c r="F390" s="53">
        <v>23</v>
      </c>
      <c r="G390" s="54">
        <v>297</v>
      </c>
      <c r="H390" s="55">
        <v>1304</v>
      </c>
    </row>
    <row r="391" spans="3:8" s="27" customFormat="1" ht="15" customHeight="1" x14ac:dyDescent="0.15">
      <c r="C391" s="15">
        <v>58</v>
      </c>
      <c r="D391" s="68" t="s">
        <v>500</v>
      </c>
      <c r="E391" s="52">
        <v>61</v>
      </c>
      <c r="F391" s="53">
        <v>228</v>
      </c>
      <c r="G391" s="54">
        <v>1828</v>
      </c>
      <c r="H391" s="55">
        <v>1082</v>
      </c>
    </row>
    <row r="392" spans="3:8" s="27" customFormat="1" ht="15" customHeight="1" x14ac:dyDescent="0.15">
      <c r="C392" s="15">
        <v>59</v>
      </c>
      <c r="D392" s="68" t="s">
        <v>501</v>
      </c>
      <c r="E392" s="52">
        <v>18</v>
      </c>
      <c r="F392" s="53">
        <v>72</v>
      </c>
      <c r="G392" s="54">
        <v>1310</v>
      </c>
      <c r="H392" s="55">
        <v>190</v>
      </c>
    </row>
    <row r="393" spans="3:8" s="27" customFormat="1" ht="15" customHeight="1" x14ac:dyDescent="0.15">
      <c r="C393" s="15">
        <v>60</v>
      </c>
      <c r="D393" s="68" t="s">
        <v>41</v>
      </c>
      <c r="E393" s="52">
        <v>44</v>
      </c>
      <c r="F393" s="53">
        <v>273</v>
      </c>
      <c r="G393" s="54" t="s">
        <v>329</v>
      </c>
      <c r="H393" s="55" t="s">
        <v>329</v>
      </c>
    </row>
    <row r="394" spans="3:8" s="27" customFormat="1" ht="15" customHeight="1" x14ac:dyDescent="0.15">
      <c r="C394" s="15">
        <v>61</v>
      </c>
      <c r="D394" s="68" t="s">
        <v>502</v>
      </c>
      <c r="E394" s="52">
        <v>7</v>
      </c>
      <c r="F394" s="53">
        <v>22</v>
      </c>
      <c r="G394" s="54">
        <v>142</v>
      </c>
      <c r="H394" s="55" t="s">
        <v>1</v>
      </c>
    </row>
    <row r="395" spans="3:8" s="27" customFormat="1" ht="15" customHeight="1" x14ac:dyDescent="0.15">
      <c r="C395" s="15"/>
      <c r="D395" s="69"/>
      <c r="E395" s="40"/>
      <c r="F395" s="42"/>
      <c r="G395" s="43"/>
      <c r="H395" s="44"/>
    </row>
    <row r="396" spans="3:8" s="27" customFormat="1" ht="30" customHeight="1" x14ac:dyDescent="0.15">
      <c r="C396" s="2" t="s">
        <v>36</v>
      </c>
      <c r="D396" s="70"/>
      <c r="E396" s="39">
        <f>SUM(E397:E398)</f>
        <v>64</v>
      </c>
      <c r="F396" s="47">
        <f>SUM(F397:F398)</f>
        <v>436</v>
      </c>
      <c r="G396" s="46">
        <f>SUM(G397:G398)+1</f>
        <v>7836</v>
      </c>
      <c r="H396" s="45">
        <f>SUM(H397:H398)</f>
        <v>13190</v>
      </c>
    </row>
    <row r="397" spans="3:8" s="27" customFormat="1" ht="30" customHeight="1" x14ac:dyDescent="0.15">
      <c r="C397" s="2"/>
      <c r="D397" s="70" t="s">
        <v>0</v>
      </c>
      <c r="E397" s="39">
        <v>10</v>
      </c>
      <c r="F397" s="47">
        <v>64</v>
      </c>
      <c r="G397" s="46">
        <v>795</v>
      </c>
      <c r="H397" s="45" t="s">
        <v>1</v>
      </c>
    </row>
    <row r="398" spans="3:8" s="27" customFormat="1" ht="30" customHeight="1" x14ac:dyDescent="0.15">
      <c r="C398" s="2"/>
      <c r="D398" s="70" t="s">
        <v>2</v>
      </c>
      <c r="E398" s="39">
        <f>SUM(E399:E404)</f>
        <v>54</v>
      </c>
      <c r="F398" s="47">
        <f>SUM(F399:F404)</f>
        <v>372</v>
      </c>
      <c r="G398" s="47">
        <v>7040</v>
      </c>
      <c r="H398" s="63">
        <f>SUM(H399:H404)</f>
        <v>13190</v>
      </c>
    </row>
    <row r="399" spans="3:8" s="27" customFormat="1" ht="30" customHeight="1" x14ac:dyDescent="0.15">
      <c r="C399" s="15">
        <v>56</v>
      </c>
      <c r="D399" s="68" t="s">
        <v>498</v>
      </c>
      <c r="E399" s="52" t="s">
        <v>1</v>
      </c>
      <c r="F399" s="53" t="s">
        <v>1</v>
      </c>
      <c r="G399" s="54" t="s">
        <v>1</v>
      </c>
      <c r="H399" s="55" t="s">
        <v>1</v>
      </c>
    </row>
    <row r="400" spans="3:8" s="27" customFormat="1" ht="15" customHeight="1" x14ac:dyDescent="0.15">
      <c r="C400" s="15">
        <v>57</v>
      </c>
      <c r="D400" s="68" t="s">
        <v>499</v>
      </c>
      <c r="E400" s="52">
        <v>6</v>
      </c>
      <c r="F400" s="53">
        <v>19</v>
      </c>
      <c r="G400" s="54">
        <v>252</v>
      </c>
      <c r="H400" s="55">
        <v>1242</v>
      </c>
    </row>
    <row r="401" spans="3:8" s="27" customFormat="1" ht="15" customHeight="1" x14ac:dyDescent="0.15">
      <c r="C401" s="15">
        <v>58</v>
      </c>
      <c r="D401" s="68" t="s">
        <v>500</v>
      </c>
      <c r="E401" s="52">
        <v>28</v>
      </c>
      <c r="F401" s="53">
        <v>203</v>
      </c>
      <c r="G401" s="54">
        <v>2959</v>
      </c>
      <c r="H401" s="55">
        <v>2560</v>
      </c>
    </row>
    <row r="402" spans="3:8" s="27" customFormat="1" ht="15" customHeight="1" x14ac:dyDescent="0.15">
      <c r="C402" s="15">
        <v>59</v>
      </c>
      <c r="D402" s="68" t="s">
        <v>501</v>
      </c>
      <c r="E402" s="52">
        <v>3</v>
      </c>
      <c r="F402" s="53">
        <v>6</v>
      </c>
      <c r="G402" s="54">
        <v>89</v>
      </c>
      <c r="H402" s="55" t="s">
        <v>1</v>
      </c>
    </row>
    <row r="403" spans="3:8" s="27" customFormat="1" ht="15" customHeight="1" x14ac:dyDescent="0.15">
      <c r="C403" s="15">
        <v>60</v>
      </c>
      <c r="D403" s="68" t="s">
        <v>41</v>
      </c>
      <c r="E403" s="52">
        <v>15</v>
      </c>
      <c r="F403" s="53">
        <v>142</v>
      </c>
      <c r="G403" s="54" t="s">
        <v>329</v>
      </c>
      <c r="H403" s="55">
        <v>9388</v>
      </c>
    </row>
    <row r="404" spans="3:8" s="27" customFormat="1" ht="15" customHeight="1" x14ac:dyDescent="0.15">
      <c r="C404" s="15">
        <v>61</v>
      </c>
      <c r="D404" s="68" t="s">
        <v>502</v>
      </c>
      <c r="E404" s="52">
        <v>2</v>
      </c>
      <c r="F404" s="53">
        <v>2</v>
      </c>
      <c r="G404" s="54" t="s">
        <v>329</v>
      </c>
      <c r="H404" s="55" t="s">
        <v>1</v>
      </c>
    </row>
    <row r="405" spans="3:8" s="27" customFormat="1" ht="15" customHeight="1" x14ac:dyDescent="0.15">
      <c r="C405" s="61"/>
      <c r="D405" s="71"/>
      <c r="E405" s="48"/>
      <c r="F405" s="49"/>
      <c r="G405" s="50"/>
      <c r="H405" s="51"/>
    </row>
    <row r="406" spans="3:8" s="27" customFormat="1" ht="30" customHeight="1" x14ac:dyDescent="0.15">
      <c r="C406" s="2" t="s">
        <v>37</v>
      </c>
      <c r="D406" s="70"/>
      <c r="E406" s="39">
        <f>SUM(E407:E408)</f>
        <v>24</v>
      </c>
      <c r="F406" s="47">
        <f>SUM(F407:F408)</f>
        <v>81</v>
      </c>
      <c r="G406" s="46">
        <f>SUM(G407:G408)</f>
        <v>1886</v>
      </c>
      <c r="H406" s="45">
        <f>SUM(H407:H408)</f>
        <v>684</v>
      </c>
    </row>
    <row r="407" spans="3:8" s="27" customFormat="1" ht="30" customHeight="1" x14ac:dyDescent="0.15">
      <c r="C407" s="2"/>
      <c r="D407" s="70" t="s">
        <v>0</v>
      </c>
      <c r="E407" s="39" t="s">
        <v>1</v>
      </c>
      <c r="F407" s="47" t="s">
        <v>1</v>
      </c>
      <c r="G407" s="47" t="s">
        <v>1</v>
      </c>
      <c r="H407" s="45" t="s">
        <v>1</v>
      </c>
    </row>
    <row r="408" spans="3:8" s="27" customFormat="1" ht="30" customHeight="1" x14ac:dyDescent="0.15">
      <c r="C408" s="2"/>
      <c r="D408" s="70" t="s">
        <v>2</v>
      </c>
      <c r="E408" s="39">
        <f>SUM(E409:E414)</f>
        <v>24</v>
      </c>
      <c r="F408" s="47">
        <f>SUM(F409:F414)</f>
        <v>81</v>
      </c>
      <c r="G408" s="46">
        <v>1886</v>
      </c>
      <c r="H408" s="63">
        <f>SUM(H409:H414)</f>
        <v>684</v>
      </c>
    </row>
    <row r="409" spans="3:8" s="27" customFormat="1" ht="30" customHeight="1" x14ac:dyDescent="0.15">
      <c r="C409" s="15">
        <v>56</v>
      </c>
      <c r="D409" s="68" t="s">
        <v>498</v>
      </c>
      <c r="E409" s="52" t="s">
        <v>1</v>
      </c>
      <c r="F409" s="53" t="s">
        <v>1</v>
      </c>
      <c r="G409" s="54" t="s">
        <v>1</v>
      </c>
      <c r="H409" s="55" t="s">
        <v>1</v>
      </c>
    </row>
    <row r="410" spans="3:8" s="27" customFormat="1" ht="15" customHeight="1" x14ac:dyDescent="0.15">
      <c r="C410" s="15">
        <v>57</v>
      </c>
      <c r="D410" s="68" t="s">
        <v>499</v>
      </c>
      <c r="E410" s="52" t="s">
        <v>1</v>
      </c>
      <c r="F410" s="53" t="s">
        <v>1</v>
      </c>
      <c r="G410" s="54" t="s">
        <v>1</v>
      </c>
      <c r="H410" s="55" t="s">
        <v>1</v>
      </c>
    </row>
    <row r="411" spans="3:8" s="27" customFormat="1" ht="15" customHeight="1" x14ac:dyDescent="0.15">
      <c r="C411" s="15">
        <v>58</v>
      </c>
      <c r="D411" s="68" t="s">
        <v>500</v>
      </c>
      <c r="E411" s="52">
        <v>13</v>
      </c>
      <c r="F411" s="53">
        <v>27</v>
      </c>
      <c r="G411" s="54">
        <v>179</v>
      </c>
      <c r="H411" s="55">
        <v>315</v>
      </c>
    </row>
    <row r="412" spans="3:8" s="27" customFormat="1" ht="15" customHeight="1" x14ac:dyDescent="0.15">
      <c r="C412" s="15">
        <v>59</v>
      </c>
      <c r="D412" s="68" t="s">
        <v>501</v>
      </c>
      <c r="E412" s="52">
        <v>2</v>
      </c>
      <c r="F412" s="53">
        <v>20</v>
      </c>
      <c r="G412" s="54" t="s">
        <v>329</v>
      </c>
      <c r="H412" s="55" t="s">
        <v>1</v>
      </c>
    </row>
    <row r="413" spans="3:8" s="27" customFormat="1" ht="15" customHeight="1" x14ac:dyDescent="0.15">
      <c r="C413" s="15">
        <v>60</v>
      </c>
      <c r="D413" s="68" t="s">
        <v>41</v>
      </c>
      <c r="E413" s="52">
        <v>9</v>
      </c>
      <c r="F413" s="53">
        <v>34</v>
      </c>
      <c r="G413" s="54" t="s">
        <v>329</v>
      </c>
      <c r="H413" s="55">
        <v>369</v>
      </c>
    </row>
    <row r="414" spans="3:8" s="27" customFormat="1" ht="15" customHeight="1" x14ac:dyDescent="0.15">
      <c r="C414" s="15">
        <v>61</v>
      </c>
      <c r="D414" s="68" t="s">
        <v>502</v>
      </c>
      <c r="E414" s="52" t="s">
        <v>1</v>
      </c>
      <c r="F414" s="53" t="s">
        <v>1</v>
      </c>
      <c r="G414" s="54" t="s">
        <v>1</v>
      </c>
      <c r="H414" s="55" t="s">
        <v>1</v>
      </c>
    </row>
    <row r="415" spans="3:8" s="27" customFormat="1" ht="15" customHeight="1" x14ac:dyDescent="0.15">
      <c r="C415" s="61"/>
      <c r="D415" s="71"/>
      <c r="E415" s="48"/>
      <c r="F415" s="49"/>
      <c r="G415" s="50"/>
      <c r="H415" s="51"/>
    </row>
  </sheetData>
  <mergeCells count="5">
    <mergeCell ref="C3:D5"/>
    <mergeCell ref="E3:E4"/>
    <mergeCell ref="F3:F4"/>
    <mergeCell ref="G3:G4"/>
    <mergeCell ref="H3:H4"/>
  </mergeCells>
  <phoneticPr fontId="2"/>
  <printOptions horizontalCentered="1"/>
  <pageMargins left="0.78740157480314965" right="0.70866141732283472" top="0.78740157480314965" bottom="0.78740157480314965" header="0.51181102362204722" footer="0.51181102362204722"/>
  <pageSetup paperSize="9" scale="86" firstPageNumber="54" pageOrder="overThenDown" orientation="portrait" useFirstPageNumber="1" r:id="rId1"/>
  <headerFooter alignWithMargins="0">
    <oddFooter>&amp;C&amp;"ＭＳ 明朝,標準"- &amp;P -</oddFooter>
  </headerFooter>
  <rowBreaks count="10" manualBreakCount="10">
    <brk id="45" min="2" max="7" man="1"/>
    <brk id="85" min="2" max="7" man="1"/>
    <brk id="125" min="2" max="7" man="1"/>
    <brk id="165" min="2" max="7" man="1"/>
    <brk id="205" min="2" max="7" man="1"/>
    <brk id="245" min="2" max="7" man="1"/>
    <brk id="285" min="2" max="7" man="1"/>
    <brk id="325" min="2" max="7" man="1"/>
    <brk id="365" min="2" max="7" man="1"/>
    <brk id="405" min="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統計表</vt:lpstr>
      <vt:lpstr>第1表 </vt:lpstr>
      <vt:lpstr>第2表</vt:lpstr>
      <vt:lpstr>第３表</vt:lpstr>
      <vt:lpstr>'第1表 '!Print_Area</vt:lpstr>
      <vt:lpstr>第2表!Print_Area</vt:lpstr>
      <vt:lpstr>第３表!Print_Area</vt:lpstr>
      <vt:lpstr>'第1表 '!Print_Titles</vt:lpstr>
      <vt:lpstr>第2表!Print_Titles</vt:lpstr>
      <vt:lpstr>第３表!Print_Titles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章</dc:creator>
  <cp:lastModifiedBy>Windows ユーザー</cp:lastModifiedBy>
  <cp:lastPrinted>2019-02-21T00:54:24Z</cp:lastPrinted>
  <dcterms:created xsi:type="dcterms:W3CDTF">2003-09-09T01:46:01Z</dcterms:created>
  <dcterms:modified xsi:type="dcterms:W3CDTF">2019-03-12T01:31:58Z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