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３）消防・防災\"/>
    </mc:Choice>
  </mc:AlternateContent>
  <xr:revisionPtr revIDLastSave="0" documentId="13_ncr:1_{6BB7D741-3AEB-4590-A02A-6703FCDEC190}" xr6:coauthVersionLast="36" xr6:coauthVersionMax="36" xr10:uidLastSave="{00000000-0000-0000-0000-000000000000}"/>
  <bookViews>
    <workbookView xWindow="0" yWindow="0" windowWidth="20490" windowHeight="6780" xr2:uid="{00000000-000D-0000-FFFF-FFFF00000000}"/>
  </bookViews>
  <sheets>
    <sheet name="データ" sheetId="3" r:id="rId1"/>
    <sheet name="グラフ1" sheetId="4" r:id="rId2"/>
  </sheets>
  <definedNames>
    <definedName name="その他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緊急運航">OFFSET(データ!$F$9,MATCH(データ!$C$5,データ!$C$9:$C$109,0)-1,0,データ!$B$6,1)</definedName>
    <definedName name="行政利用">OFFSET(データ!$J$9,MATCH(データ!$C$5,データ!$C$9:$C$109,0)-1,0,データ!$B$6,1)</definedName>
    <definedName name="合計">OFFSET(データ!$L$9,MATCH(データ!$C$5,データ!$C$9:$C$109,0)-1,0,データ!$B$6,1)</definedName>
    <definedName name="合同訓練">OFFSET(データ!$I$9,MATCH(データ!$C$5,データ!$C$9:$C$109,0)-1,0,データ!$B$6,1)</definedName>
    <definedName name="災害予防">OFFSET(データ!$G$9,MATCH(データ!$C$5,データ!$C$9:$C$109,0)-1,0,データ!$B$6,1)</definedName>
    <definedName name="自隊訓練">OFFSET(データ!$H$9,MATCH(データ!$C$5,データ!$C$9:$C$109,0)-1,0,データ!$B$6,1)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3" l="1"/>
  <c r="B109" i="3" s="1"/>
  <c r="A108" i="3"/>
  <c r="B108" i="3" s="1"/>
  <c r="A107" i="3"/>
  <c r="B107" i="3" s="1"/>
  <c r="A106" i="3"/>
  <c r="B106" i="3" s="1"/>
  <c r="A105" i="3"/>
  <c r="B105" i="3" s="1"/>
  <c r="A104" i="3"/>
  <c r="B104" i="3" s="1"/>
  <c r="A103" i="3"/>
  <c r="B103" i="3" s="1"/>
  <c r="A102" i="3"/>
  <c r="B102" i="3" s="1"/>
  <c r="A101" i="3"/>
  <c r="B101" i="3" s="1"/>
  <c r="A100" i="3"/>
  <c r="B100" i="3" s="1"/>
  <c r="A99" i="3"/>
  <c r="B99" i="3" s="1"/>
  <c r="A98" i="3"/>
  <c r="B98" i="3" s="1"/>
  <c r="A97" i="3"/>
  <c r="B97" i="3" s="1"/>
  <c r="A96" i="3"/>
  <c r="B96" i="3" s="1"/>
  <c r="A95" i="3"/>
  <c r="B95" i="3" s="1"/>
  <c r="A94" i="3"/>
  <c r="B94" i="3" s="1"/>
  <c r="A93" i="3"/>
  <c r="B93" i="3" s="1"/>
  <c r="A92" i="3"/>
  <c r="B92" i="3" s="1"/>
  <c r="A91" i="3"/>
  <c r="B91" i="3" s="1"/>
  <c r="A90" i="3"/>
  <c r="B90" i="3" s="1"/>
  <c r="A89" i="3"/>
  <c r="B89" i="3" s="1"/>
  <c r="A88" i="3"/>
  <c r="B88" i="3" s="1"/>
  <c r="A87" i="3"/>
  <c r="B87" i="3" s="1"/>
  <c r="A86" i="3"/>
  <c r="B86" i="3" s="1"/>
  <c r="A85" i="3"/>
  <c r="B85" i="3" s="1"/>
  <c r="A84" i="3"/>
  <c r="B84" i="3" s="1"/>
  <c r="A83" i="3"/>
  <c r="B83" i="3" s="1"/>
  <c r="A82" i="3"/>
  <c r="B82" i="3" s="1"/>
  <c r="A81" i="3"/>
  <c r="B81" i="3" s="1"/>
  <c r="A80" i="3"/>
  <c r="B80" i="3" s="1"/>
  <c r="A79" i="3"/>
  <c r="B79" i="3" s="1"/>
  <c r="A78" i="3"/>
  <c r="B78" i="3" s="1"/>
  <c r="A77" i="3"/>
  <c r="B77" i="3" s="1"/>
  <c r="A76" i="3"/>
  <c r="B76" i="3" s="1"/>
  <c r="A75" i="3"/>
  <c r="B75" i="3" s="1"/>
  <c r="A74" i="3"/>
  <c r="B74" i="3" s="1"/>
  <c r="A73" i="3"/>
  <c r="B73" i="3" s="1"/>
  <c r="A72" i="3"/>
  <c r="B72" i="3" s="1"/>
  <c r="A71" i="3"/>
  <c r="B71" i="3" s="1"/>
  <c r="A70" i="3"/>
  <c r="B70" i="3" s="1"/>
  <c r="A69" i="3"/>
  <c r="B69" i="3" s="1"/>
  <c r="A68" i="3"/>
  <c r="B68" i="3" s="1"/>
  <c r="A67" i="3"/>
  <c r="B67" i="3" s="1"/>
  <c r="A66" i="3"/>
  <c r="B66" i="3" s="1"/>
  <c r="A65" i="3"/>
  <c r="B65" i="3" s="1"/>
  <c r="A64" i="3"/>
  <c r="B64" i="3" s="1"/>
  <c r="A63" i="3"/>
  <c r="B63" i="3" s="1"/>
  <c r="A62" i="3"/>
  <c r="B62" i="3" s="1"/>
  <c r="A61" i="3"/>
  <c r="B61" i="3" s="1"/>
  <c r="A60" i="3"/>
  <c r="B60" i="3" s="1"/>
  <c r="A59" i="3"/>
  <c r="B59" i="3" s="1"/>
  <c r="A58" i="3"/>
  <c r="B58" i="3" s="1"/>
  <c r="A57" i="3"/>
  <c r="B57" i="3" s="1"/>
  <c r="A56" i="3"/>
  <c r="B56" i="3" s="1"/>
  <c r="A55" i="3"/>
  <c r="B55" i="3" s="1"/>
  <c r="A54" i="3"/>
  <c r="B54" i="3" s="1"/>
  <c r="A53" i="3"/>
  <c r="B53" i="3" s="1"/>
  <c r="A52" i="3"/>
  <c r="B52" i="3" s="1"/>
  <c r="A51" i="3"/>
  <c r="B51" i="3" s="1"/>
  <c r="A50" i="3"/>
  <c r="B50" i="3" s="1"/>
  <c r="A49" i="3"/>
  <c r="B49" i="3" s="1"/>
  <c r="A48" i="3"/>
  <c r="B48" i="3" s="1"/>
  <c r="A47" i="3"/>
  <c r="B47" i="3" s="1"/>
  <c r="A46" i="3"/>
  <c r="B46" i="3" s="1"/>
  <c r="A45" i="3"/>
  <c r="B45" i="3" s="1"/>
  <c r="A44" i="3"/>
  <c r="B44" i="3" s="1"/>
  <c r="A43" i="3"/>
  <c r="B43" i="3" s="1"/>
  <c r="A42" i="3"/>
  <c r="B42" i="3" s="1"/>
  <c r="A41" i="3"/>
  <c r="B41" i="3" s="1"/>
  <c r="A40" i="3"/>
  <c r="B40" i="3" s="1"/>
  <c r="A39" i="3"/>
  <c r="B39" i="3" s="1"/>
  <c r="A38" i="3"/>
  <c r="B38" i="3" s="1"/>
  <c r="A37" i="3"/>
  <c r="B37" i="3" s="1"/>
  <c r="A36" i="3"/>
  <c r="B36" i="3" s="1"/>
  <c r="A35" i="3"/>
  <c r="B35" i="3" s="1"/>
  <c r="A34" i="3"/>
  <c r="B34" i="3" s="1"/>
  <c r="A33" i="3"/>
  <c r="B33" i="3" s="1"/>
  <c r="A32" i="3"/>
  <c r="B32" i="3" s="1"/>
  <c r="A31" i="3"/>
  <c r="B31" i="3" s="1"/>
  <c r="A30" i="3"/>
  <c r="B30" i="3" s="1"/>
  <c r="A29" i="3"/>
  <c r="B29" i="3" s="1"/>
  <c r="A28" i="3"/>
  <c r="B28" i="3" s="1"/>
  <c r="A27" i="3"/>
  <c r="B27" i="3" s="1"/>
  <c r="A26" i="3"/>
  <c r="B26" i="3" s="1"/>
  <c r="A25" i="3"/>
  <c r="B25" i="3" s="1"/>
  <c r="A24" i="3"/>
  <c r="B24" i="3" s="1"/>
  <c r="A23" i="3"/>
  <c r="B23" i="3" s="1"/>
  <c r="A22" i="3"/>
  <c r="B22" i="3" s="1"/>
  <c r="A21" i="3"/>
  <c r="B21" i="3" s="1"/>
  <c r="A20" i="3"/>
  <c r="B20" i="3" s="1"/>
  <c r="A19" i="3"/>
  <c r="A18" i="3"/>
  <c r="E18" i="3" s="1"/>
  <c r="A17" i="3"/>
  <c r="B17" i="3" s="1"/>
  <c r="A16" i="3"/>
  <c r="B16" i="3" s="1"/>
  <c r="A15" i="3"/>
  <c r="A14" i="3"/>
  <c r="E14" i="3" s="1"/>
  <c r="A13" i="3"/>
  <c r="B13" i="3" s="1"/>
  <c r="A12" i="3"/>
  <c r="B12" i="3" s="1"/>
  <c r="A11" i="3"/>
  <c r="E11" i="3" s="1"/>
  <c r="B10" i="3"/>
  <c r="A10" i="3"/>
  <c r="E10" i="3" s="1"/>
  <c r="B9" i="3"/>
  <c r="A9" i="3"/>
  <c r="B6" i="3"/>
  <c r="E21" i="3"/>
  <c r="E19" i="3"/>
  <c r="E17" i="3"/>
  <c r="E15" i="3"/>
  <c r="E9" i="3"/>
  <c r="E5" i="3"/>
  <c r="E13" i="3" l="1"/>
  <c r="D9" i="3"/>
  <c r="D12" i="3"/>
  <c r="D16" i="3"/>
  <c r="D20" i="3"/>
  <c r="B14" i="3"/>
  <c r="D14" i="3" s="1"/>
  <c r="B18" i="3"/>
  <c r="E12" i="3"/>
  <c r="E16" i="3"/>
  <c r="E20" i="3"/>
  <c r="D13" i="3"/>
  <c r="D17" i="3"/>
  <c r="D21" i="3"/>
  <c r="B11" i="3"/>
  <c r="D11" i="3" s="1"/>
  <c r="B15" i="3"/>
  <c r="D15" i="3" s="1"/>
  <c r="B19" i="3"/>
  <c r="D19" i="3" s="1"/>
  <c r="D10" i="3"/>
  <c r="D18" i="3"/>
</calcChain>
</file>

<file path=xl/sharedStrings.xml><?xml version="1.0" encoding="utf-8"?>
<sst xmlns="http://schemas.openxmlformats.org/spreadsheetml/2006/main" count="20" uniqueCount="20">
  <si>
    <t>緊急運航</t>
    <rPh sb="0" eb="2">
      <t>キンキュウ</t>
    </rPh>
    <rPh sb="2" eb="4">
      <t>ウンコウ</t>
    </rPh>
    <phoneticPr fontId="2"/>
  </si>
  <si>
    <t>災害予防</t>
    <rPh sb="0" eb="2">
      <t>サイガイ</t>
    </rPh>
    <rPh sb="2" eb="4">
      <t>ヨボウ</t>
    </rPh>
    <phoneticPr fontId="2"/>
  </si>
  <si>
    <t>自隊訓練</t>
    <rPh sb="0" eb="2">
      <t>ジタイ</t>
    </rPh>
    <rPh sb="2" eb="4">
      <t>クンレン</t>
    </rPh>
    <phoneticPr fontId="2"/>
  </si>
  <si>
    <t>合同訓練</t>
    <rPh sb="0" eb="2">
      <t>ゴウドウ</t>
    </rPh>
    <rPh sb="2" eb="4">
      <t>クンレン</t>
    </rPh>
    <phoneticPr fontId="2"/>
  </si>
  <si>
    <t>その他</t>
    <rPh sb="2" eb="3">
      <t>タ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</si>
  <si>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</si>
  <si>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</si>
  <si>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</si>
  <si>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</si>
  <si>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</si>
  <si>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</si>
  <si>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</si>
  <si>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</si>
  <si>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</si>
  <si>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</si>
  <si>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</si>
  <si>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</si>
  <si>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青森県防災ヘリコプター「しらかみ」出動状況（資料：県危機管理局「消防の現況」）（単位：件）</t>
    <rPh sb="40" eb="42">
      <t>タンイ</t>
    </rPh>
    <rPh sb="43" eb="44">
      <t>ケン</t>
    </rPh>
    <phoneticPr fontId="2"/>
  </si>
  <si>
    <t>運航件数合計</t>
    <rPh sb="0" eb="2">
      <t>ウンコウ</t>
    </rPh>
    <rPh sb="2" eb="4">
      <t>ケンスウ</t>
    </rPh>
    <rPh sb="4" eb="6">
      <t>ゴウケイ</t>
    </rPh>
    <phoneticPr fontId="2"/>
  </si>
  <si>
    <t>一般行政</t>
    <rPh sb="0" eb="2">
      <t>イッパン</t>
    </rPh>
    <rPh sb="2" eb="4">
      <t>ギョウセイ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</si>
</sst>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3" xfId="0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5" xfId="0" applyFont="1" applyBorder="1" applyAlignment="1">
      <alignment horizontal="center" vertical="center"/>
    </xf>
    <xf numFmtId="14" fontId="0" fillId="3" borderId="7" xfId="0" applyNumberFormat="1" applyFill="1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178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10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FF99"/>
      <color rgb="FF99CCFF"/>
      <color rgb="FFFFCC99"/>
      <color rgb="FF66FFFF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青森県防災ヘリコプター「しらかみ」出動状況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385297196676511E-2"/>
          <c:y val="0.10684453558495481"/>
          <c:w val="0.91059336540752667"/>
          <c:h val="0.727166834618235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緊急運航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[0]!緊急運航</c:f>
              <c:numCache>
                <c:formatCode>#,##0_ </c:formatCode>
                <c:ptCount val="10"/>
                <c:pt idx="0">
                  <c:v>73</c:v>
                </c:pt>
                <c:pt idx="1">
                  <c:v>74</c:v>
                </c:pt>
                <c:pt idx="2">
                  <c:v>95</c:v>
                </c:pt>
                <c:pt idx="3">
                  <c:v>86</c:v>
                </c:pt>
                <c:pt idx="4">
                  <c:v>89</c:v>
                </c:pt>
                <c:pt idx="5">
                  <c:v>65</c:v>
                </c:pt>
                <c:pt idx="6">
                  <c:v>77</c:v>
                </c:pt>
                <c:pt idx="7">
                  <c:v>90</c:v>
                </c:pt>
                <c:pt idx="8">
                  <c:v>93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8-4D88-B8A4-5E5CB9D1616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災害予防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28-4D88-B8A4-5E5CB9D161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[0]!災害予防</c:f>
              <c:numCache>
                <c:formatCode>#,##0_ </c:formatCode>
                <c:ptCount val="10"/>
                <c:pt idx="0">
                  <c:v>12</c:v>
                </c:pt>
                <c:pt idx="1">
                  <c:v>12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21</c:v>
                </c:pt>
                <c:pt idx="6">
                  <c:v>0</c:v>
                </c:pt>
                <c:pt idx="7">
                  <c:v>12</c:v>
                </c:pt>
                <c:pt idx="8">
                  <c:v>10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8-4D88-B8A4-5E5CB9D1616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自隊訓練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[0]!自隊訓練</c:f>
              <c:numCache>
                <c:formatCode>#,##0_ </c:formatCode>
                <c:ptCount val="10"/>
                <c:pt idx="0">
                  <c:v>127</c:v>
                </c:pt>
                <c:pt idx="1">
                  <c:v>107</c:v>
                </c:pt>
                <c:pt idx="2">
                  <c:v>110</c:v>
                </c:pt>
                <c:pt idx="3">
                  <c:v>127</c:v>
                </c:pt>
                <c:pt idx="4">
                  <c:v>125</c:v>
                </c:pt>
                <c:pt idx="5">
                  <c:v>127</c:v>
                </c:pt>
                <c:pt idx="6">
                  <c:v>131</c:v>
                </c:pt>
                <c:pt idx="7">
                  <c:v>116</c:v>
                </c:pt>
                <c:pt idx="8">
                  <c:v>127</c:v>
                </c:pt>
                <c:pt idx="9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28-4D88-B8A4-5E5CB9D16162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合同訓練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[0]!合同訓練</c:f>
              <c:numCache>
                <c:formatCode>#,##0_ </c:formatCode>
                <c:ptCount val="10"/>
                <c:pt idx="0">
                  <c:v>20</c:v>
                </c:pt>
                <c:pt idx="1">
                  <c:v>19</c:v>
                </c:pt>
                <c:pt idx="2">
                  <c:v>31</c:v>
                </c:pt>
                <c:pt idx="3">
                  <c:v>33</c:v>
                </c:pt>
                <c:pt idx="4">
                  <c:v>23</c:v>
                </c:pt>
                <c:pt idx="5">
                  <c:v>29</c:v>
                </c:pt>
                <c:pt idx="6">
                  <c:v>23</c:v>
                </c:pt>
                <c:pt idx="7">
                  <c:v>21</c:v>
                </c:pt>
                <c:pt idx="8">
                  <c:v>15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28-4D88-B8A4-5E5CB9D16162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一般行政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[0]!行政利用</c:f>
              <c:numCache>
                <c:formatCode>#,##0_ 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16</c:v>
                </c:pt>
                <c:pt idx="4">
                  <c:v>11</c:v>
                </c:pt>
                <c:pt idx="5">
                  <c:v>15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28-4D88-B8A4-5E5CB9D16162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10</c:v>
                </c:pt>
                <c:pt idx="1">
                  <c:v>6</c:v>
                </c:pt>
                <c:pt idx="2">
                  <c:v>17</c:v>
                </c:pt>
                <c:pt idx="3">
                  <c:v>8</c:v>
                </c:pt>
                <c:pt idx="4">
                  <c:v>13</c:v>
                </c:pt>
                <c:pt idx="5">
                  <c:v>5</c:v>
                </c:pt>
                <c:pt idx="6">
                  <c:v>17</c:v>
                </c:pt>
                <c:pt idx="7">
                  <c:v>9</c:v>
                </c:pt>
                <c:pt idx="8">
                  <c:v>9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D28-4D88-B8A4-5E5CB9D16162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運航件数合計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250</c:v>
                </c:pt>
                <c:pt idx="1">
                  <c:v>226</c:v>
                </c:pt>
                <c:pt idx="2">
                  <c:v>271</c:v>
                </c:pt>
                <c:pt idx="3">
                  <c:v>286</c:v>
                </c:pt>
                <c:pt idx="4">
                  <c:v>270</c:v>
                </c:pt>
                <c:pt idx="5">
                  <c:v>262</c:v>
                </c:pt>
                <c:pt idx="6">
                  <c:v>260</c:v>
                </c:pt>
                <c:pt idx="7">
                  <c:v>260</c:v>
                </c:pt>
                <c:pt idx="8">
                  <c:v>264</c:v>
                </c:pt>
                <c:pt idx="9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D28-4D88-B8A4-5E5CB9D16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2526584"/>
        <c:axId val="862529536"/>
      </c:barChart>
      <c:catAx>
        <c:axId val="86252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529536"/>
        <c:crosses val="autoZero"/>
        <c:auto val="1"/>
        <c:lblAlgn val="ctr"/>
        <c:lblOffset val="100"/>
        <c:noMultiLvlLbl val="0"/>
      </c:catAx>
      <c:valAx>
        <c:axId val="862529536"/>
        <c:scaling>
          <c:orientation val="minMax"/>
          <c:max val="35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5265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1085865276345297"/>
          <c:y val="0.1256680665466989"/>
          <c:w val="0.75916452117094602"/>
          <c:h val="4.95607266377007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4D9C67-CBDC-4AA1-B80E-2536DB5AAC36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F61587-1953-4F4D-B2F9-BFD8905BD2E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0.0396</cdr:x>
      <cdr:y>0.04976</cdr:y>
    </cdr:from>
    <cdr:to>
      <cdr:x>0.11915</cdr:x>
      <cdr:y>0.11948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AA3E253-782B-420F-8E6A-5565DC8F403F}"/>
            </a:ext>
          </a:extLst>
        </cdr:cNvPr>
        <cdr:cNvSpPr txBox="1"/>
      </cdr:nvSpPr>
      <cdr:spPr>
        <a:xfrm xmlns:a="http://schemas.openxmlformats.org/drawingml/2006/main">
          <a:off x="368300" y="302154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（件）</a:t>
          </a:r>
        </a:p>
      </cdr:txBody>
    </cdr:sp>
  </cdr:relSizeAnchor>
  <cdr:relSizeAnchor xmlns:cdr="http://schemas.openxmlformats.org/drawingml/2006/chartDrawing">
    <cdr:from>
      <cdr:x>0.61997</cdr:x>
      <cdr:y>0.93211</cdr:y>
    </cdr:from>
    <cdr:to>
      <cdr:x>0.99923</cdr:x>
      <cdr:y>0.99529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6A6B391-712D-4C25-97A6-E0E524D7C0CF}"/>
            </a:ext>
          </a:extLst>
        </cdr:cNvPr>
        <cdr:cNvSpPr txBox="1"/>
      </cdr:nvSpPr>
      <cdr:spPr>
        <a:xfrm xmlns:a="http://schemas.openxmlformats.org/drawingml/2006/main">
          <a:off x="5765800" y="5659967"/>
          <a:ext cx="3527155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資料：県危機管理局「消防の現況」</a:t>
          </a:r>
        </a:p>
      </cdr:txBody>
    </cdr:sp>
  </cdr:relSizeAnchor>
  <cdr:relSizeAnchor xmlns:cdr="http://schemas.openxmlformats.org/drawingml/2006/chartDrawing">
    <cdr:from>
      <cdr:x>0.90731</cdr:x>
      <cdr:y>0.88636</cdr:y>
    </cdr:from>
    <cdr:to>
      <cdr:x>0.98686</cdr:x>
      <cdr:y>0.95608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059FA2E-C70A-46C4-AC92-C41810A6987B}"/>
            </a:ext>
          </a:extLst>
        </cdr:cNvPr>
        <cdr:cNvSpPr txBox="1"/>
      </cdr:nvSpPr>
      <cdr:spPr>
        <a:xfrm xmlns:a="http://schemas.openxmlformats.org/drawingml/2006/main">
          <a:off x="8438092" y="5382154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90D0F-0D2F-4D5C-B3A4-5ADB1EDDBEB7}">
  <dimension ref="A1:R109"/>
  <sheetViews>
    <sheetView tabSelected="1" zoomScaleNormal="100" workbookViewId="0">
      <selection activeCell="G12" sqref="G12"/>
    </sheetView>
  </sheetViews>
  <sheetFormatPr defaultRowHeight="13.5" x14ac:dyDescent="0.15"/>
  <cols>
    <col min="1" max="2" width="6" style="3" customWidth="1"/>
    <col min="3" max="3" width="9.5" bestFit="1" customWidth="1"/>
    <col min="4" max="4" width="11.25" customWidth="1"/>
    <col min="6" max="12" width="9" style="1"/>
  </cols>
  <sheetData>
    <row r="1" spans="1:18" x14ac:dyDescent="0.15">
      <c r="A1" s="2" t="s">
        <v>5</v>
      </c>
      <c r="C1" s="4" t="s">
        <v>6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2" t="s">
        <v>7</v>
      </c>
      <c r="C2" s="8" t="s">
        <v>8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2" t="s">
        <v>9</v>
      </c>
      <c r="C3" s="8" t="s">
        <v>10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 x14ac:dyDescent="0.15">
      <c r="A4" s="2"/>
      <c r="C4" s="13" t="s">
        <v>11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40909</v>
      </c>
      <c r="D5" s="15" t="s">
        <v>12</v>
      </c>
      <c r="E5" s="16">
        <f>MAX($C$9:$C$109)</f>
        <v>44197</v>
      </c>
      <c r="F5" s="15" t="s">
        <v>13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3">
        <f>COUNTA(C9:C109)-MATCH(C5,C9:C109,0)+1</f>
        <v>10</v>
      </c>
      <c r="F6"/>
      <c r="G6"/>
      <c r="H6"/>
      <c r="I6"/>
      <c r="J6"/>
      <c r="K6"/>
      <c r="L6"/>
    </row>
    <row r="7" spans="1:18" x14ac:dyDescent="0.15">
      <c r="A7" s="20"/>
      <c r="C7" t="s">
        <v>17</v>
      </c>
    </row>
    <row r="8" spans="1:18" s="23" customFormat="1" ht="27" x14ac:dyDescent="0.15">
      <c r="A8" s="21"/>
      <c r="B8" s="21"/>
      <c r="C8" s="23" t="s">
        <v>14</v>
      </c>
      <c r="D8" s="23" t="s">
        <v>15</v>
      </c>
      <c r="E8" s="23" t="s">
        <v>16</v>
      </c>
      <c r="F8" s="24" t="s">
        <v>0</v>
      </c>
      <c r="G8" s="24" t="s">
        <v>1</v>
      </c>
      <c r="H8" s="24" t="s">
        <v>2</v>
      </c>
      <c r="I8" s="24" t="s">
        <v>3</v>
      </c>
      <c r="J8" s="24" t="s">
        <v>19</v>
      </c>
      <c r="K8" s="24" t="s">
        <v>4</v>
      </c>
      <c r="L8" s="24" t="s">
        <v>18</v>
      </c>
    </row>
    <row r="9" spans="1:18" x14ac:dyDescent="0.15">
      <c r="A9" s="22" t="str">
        <f>IF(C9=EDATE($C$5,0),1,"")</f>
        <v/>
      </c>
      <c r="B9" s="22" t="str">
        <f>IF(C9=EDATE($C$5,0),1,"")</f>
        <v/>
      </c>
      <c r="C9" s="18">
        <v>39814</v>
      </c>
      <c r="D9" s="19" t="str">
        <f t="shared" ref="D9:D21" si="0">IF(OR(A9=1,B9=1,A9),TEXT(C9,"ge"),TEXT(C9," "))</f>
        <v xml:space="preserve"> </v>
      </c>
      <c r="E9" s="19" t="str">
        <f t="shared" ref="E9:E21" si="1">IF(OR(A9=1,A9),TEXT(C9,"yyyy"),TEXT(C9,"yy"))</f>
        <v>09</v>
      </c>
      <c r="F9" s="1">
        <v>95</v>
      </c>
      <c r="G9" s="1">
        <v>6</v>
      </c>
      <c r="H9" s="1">
        <v>81</v>
      </c>
      <c r="I9" s="1">
        <v>27</v>
      </c>
      <c r="J9" s="1">
        <v>15</v>
      </c>
      <c r="K9" s="1">
        <v>6</v>
      </c>
      <c r="L9" s="1">
        <v>230</v>
      </c>
    </row>
    <row r="10" spans="1:18" x14ac:dyDescent="0.15">
      <c r="A10" s="22" t="str">
        <f t="shared" ref="A10:A73" si="2">IF(C10=EDATE($C$5,0),1,"")</f>
        <v/>
      </c>
      <c r="B10" s="22" t="str">
        <f>IF(C10=EDATE($C$5,0),1,"")</f>
        <v/>
      </c>
      <c r="C10" s="18">
        <v>40179</v>
      </c>
      <c r="D10" s="19" t="str">
        <f t="shared" si="0"/>
        <v xml:space="preserve"> </v>
      </c>
      <c r="E10" s="19" t="str">
        <f t="shared" si="1"/>
        <v>10</v>
      </c>
      <c r="F10" s="1">
        <v>105</v>
      </c>
      <c r="G10" s="1">
        <v>10</v>
      </c>
      <c r="H10" s="1">
        <v>71</v>
      </c>
      <c r="I10" s="1">
        <v>20</v>
      </c>
      <c r="J10" s="1">
        <v>14</v>
      </c>
      <c r="K10" s="1">
        <v>13</v>
      </c>
      <c r="L10" s="1">
        <v>233</v>
      </c>
    </row>
    <row r="11" spans="1:18" x14ac:dyDescent="0.15">
      <c r="A11" s="22" t="str">
        <f t="shared" si="2"/>
        <v/>
      </c>
      <c r="B11" s="22" t="str">
        <f>IF(OR(A11=1,C11=$E$5),1,"")</f>
        <v/>
      </c>
      <c r="C11" s="18">
        <v>40544</v>
      </c>
      <c r="D11" s="19" t="str">
        <f t="shared" si="0"/>
        <v xml:space="preserve"> </v>
      </c>
      <c r="E11" s="19" t="str">
        <f t="shared" si="1"/>
        <v>11</v>
      </c>
      <c r="F11" s="1">
        <v>76</v>
      </c>
      <c r="G11" s="1">
        <v>23</v>
      </c>
      <c r="H11" s="1">
        <v>105</v>
      </c>
      <c r="I11" s="1">
        <v>19</v>
      </c>
      <c r="J11" s="1">
        <v>9</v>
      </c>
      <c r="K11" s="1">
        <v>16</v>
      </c>
      <c r="L11" s="1">
        <v>248</v>
      </c>
    </row>
    <row r="12" spans="1:18" x14ac:dyDescent="0.15">
      <c r="A12" s="22">
        <f t="shared" si="2"/>
        <v>1</v>
      </c>
      <c r="B12" s="22">
        <f t="shared" ref="B12:B75" si="3">IF(OR(A12=1,C12=$E$5),1,"")</f>
        <v>1</v>
      </c>
      <c r="C12" s="18">
        <v>40909</v>
      </c>
      <c r="D12" s="19" t="str">
        <f t="shared" si="0"/>
        <v>H24</v>
      </c>
      <c r="E12" s="19" t="str">
        <f t="shared" si="1"/>
        <v>2012</v>
      </c>
      <c r="F12" s="1">
        <v>73</v>
      </c>
      <c r="G12" s="1">
        <v>12</v>
      </c>
      <c r="H12" s="1">
        <v>127</v>
      </c>
      <c r="I12" s="1">
        <v>20</v>
      </c>
      <c r="J12" s="1">
        <v>8</v>
      </c>
      <c r="K12" s="1">
        <v>10</v>
      </c>
      <c r="L12" s="1">
        <v>250</v>
      </c>
    </row>
    <row r="13" spans="1:18" x14ac:dyDescent="0.15">
      <c r="A13" s="22" t="str">
        <f t="shared" si="2"/>
        <v/>
      </c>
      <c r="B13" s="22" t="str">
        <f t="shared" si="3"/>
        <v/>
      </c>
      <c r="C13" s="18">
        <v>41275</v>
      </c>
      <c r="D13" s="19" t="str">
        <f t="shared" si="0"/>
        <v xml:space="preserve"> </v>
      </c>
      <c r="E13" s="19" t="str">
        <f t="shared" si="1"/>
        <v>13</v>
      </c>
      <c r="F13" s="1">
        <v>74</v>
      </c>
      <c r="G13" s="1">
        <v>12</v>
      </c>
      <c r="H13" s="1">
        <v>107</v>
      </c>
      <c r="I13" s="1">
        <v>19</v>
      </c>
      <c r="J13" s="1">
        <v>8</v>
      </c>
      <c r="K13" s="1">
        <v>6</v>
      </c>
      <c r="L13" s="1">
        <v>226</v>
      </c>
    </row>
    <row r="14" spans="1:18" x14ac:dyDescent="0.15">
      <c r="A14" s="22" t="str">
        <f t="shared" si="2"/>
        <v/>
      </c>
      <c r="B14" s="22" t="str">
        <f t="shared" si="3"/>
        <v/>
      </c>
      <c r="C14" s="18">
        <v>41640</v>
      </c>
      <c r="D14" s="19" t="str">
        <f t="shared" si="0"/>
        <v xml:space="preserve"> </v>
      </c>
      <c r="E14" s="19" t="str">
        <f t="shared" si="1"/>
        <v>14</v>
      </c>
      <c r="F14" s="1">
        <v>95</v>
      </c>
      <c r="G14" s="1">
        <v>10</v>
      </c>
      <c r="H14" s="1">
        <v>110</v>
      </c>
      <c r="I14" s="1">
        <v>31</v>
      </c>
      <c r="J14" s="1">
        <v>8</v>
      </c>
      <c r="K14" s="1">
        <v>17</v>
      </c>
      <c r="L14" s="1">
        <v>271</v>
      </c>
    </row>
    <row r="15" spans="1:18" x14ac:dyDescent="0.15">
      <c r="A15" s="22" t="str">
        <f t="shared" si="2"/>
        <v/>
      </c>
      <c r="B15" s="22" t="str">
        <f t="shared" si="3"/>
        <v/>
      </c>
      <c r="C15" s="18">
        <v>42005</v>
      </c>
      <c r="D15" s="19" t="str">
        <f t="shared" si="0"/>
        <v xml:space="preserve"> </v>
      </c>
      <c r="E15" s="19" t="str">
        <f t="shared" si="1"/>
        <v>15</v>
      </c>
      <c r="F15" s="1">
        <v>86</v>
      </c>
      <c r="G15" s="1">
        <v>16</v>
      </c>
      <c r="H15" s="1">
        <v>127</v>
      </c>
      <c r="I15" s="1">
        <v>33</v>
      </c>
      <c r="J15" s="1">
        <v>16</v>
      </c>
      <c r="K15" s="1">
        <v>8</v>
      </c>
      <c r="L15" s="1">
        <v>286</v>
      </c>
    </row>
    <row r="16" spans="1:18" x14ac:dyDescent="0.15">
      <c r="A16" s="22" t="str">
        <f t="shared" si="2"/>
        <v/>
      </c>
      <c r="B16" s="22" t="str">
        <f t="shared" si="3"/>
        <v/>
      </c>
      <c r="C16" s="18">
        <v>42370</v>
      </c>
      <c r="D16" s="19" t="str">
        <f t="shared" si="0"/>
        <v xml:space="preserve"> </v>
      </c>
      <c r="E16" s="19" t="str">
        <f t="shared" si="1"/>
        <v>16</v>
      </c>
      <c r="F16" s="1">
        <v>89</v>
      </c>
      <c r="G16" s="1">
        <v>9</v>
      </c>
      <c r="H16" s="1">
        <v>125</v>
      </c>
      <c r="I16" s="1">
        <v>23</v>
      </c>
      <c r="J16" s="1">
        <v>11</v>
      </c>
      <c r="K16" s="1">
        <v>13</v>
      </c>
      <c r="L16" s="1">
        <v>270</v>
      </c>
    </row>
    <row r="17" spans="1:12" x14ac:dyDescent="0.15">
      <c r="A17" s="22" t="str">
        <f t="shared" si="2"/>
        <v/>
      </c>
      <c r="B17" s="22" t="str">
        <f t="shared" si="3"/>
        <v/>
      </c>
      <c r="C17" s="18">
        <v>42736</v>
      </c>
      <c r="D17" s="19" t="str">
        <f t="shared" si="0"/>
        <v xml:space="preserve"> </v>
      </c>
      <c r="E17" s="19" t="str">
        <f t="shared" si="1"/>
        <v>17</v>
      </c>
      <c r="F17" s="1">
        <v>65</v>
      </c>
      <c r="G17" s="1">
        <v>21</v>
      </c>
      <c r="H17" s="1">
        <v>127</v>
      </c>
      <c r="I17" s="1">
        <v>29</v>
      </c>
      <c r="J17" s="1">
        <v>15</v>
      </c>
      <c r="K17" s="1">
        <v>5</v>
      </c>
      <c r="L17" s="1">
        <v>262</v>
      </c>
    </row>
    <row r="18" spans="1:12" x14ac:dyDescent="0.15">
      <c r="A18" s="22" t="str">
        <f t="shared" si="2"/>
        <v/>
      </c>
      <c r="B18" s="22" t="str">
        <f t="shared" si="3"/>
        <v/>
      </c>
      <c r="C18" s="18">
        <v>43101</v>
      </c>
      <c r="D18" s="19" t="str">
        <f t="shared" si="0"/>
        <v xml:space="preserve"> </v>
      </c>
      <c r="E18" s="19" t="str">
        <f t="shared" si="1"/>
        <v>18</v>
      </c>
      <c r="F18" s="1">
        <v>77</v>
      </c>
      <c r="G18" s="1">
        <v>0</v>
      </c>
      <c r="H18" s="1">
        <v>131</v>
      </c>
      <c r="I18" s="1">
        <v>23</v>
      </c>
      <c r="J18" s="1">
        <v>12</v>
      </c>
      <c r="K18" s="1">
        <v>17</v>
      </c>
      <c r="L18" s="1">
        <v>260</v>
      </c>
    </row>
    <row r="19" spans="1:12" x14ac:dyDescent="0.15">
      <c r="A19" s="22" t="str">
        <f t="shared" si="2"/>
        <v/>
      </c>
      <c r="B19" s="22" t="str">
        <f t="shared" si="3"/>
        <v/>
      </c>
      <c r="C19" s="18">
        <v>43466</v>
      </c>
      <c r="D19" s="19" t="str">
        <f t="shared" si="0"/>
        <v xml:space="preserve"> </v>
      </c>
      <c r="E19" s="19" t="str">
        <f t="shared" si="1"/>
        <v>19</v>
      </c>
      <c r="F19" s="1">
        <v>90</v>
      </c>
      <c r="G19" s="1">
        <v>12</v>
      </c>
      <c r="H19" s="1">
        <v>116</v>
      </c>
      <c r="I19" s="1">
        <v>21</v>
      </c>
      <c r="J19" s="1">
        <v>12</v>
      </c>
      <c r="K19" s="1">
        <v>9</v>
      </c>
      <c r="L19" s="1">
        <v>260</v>
      </c>
    </row>
    <row r="20" spans="1:12" x14ac:dyDescent="0.15">
      <c r="A20" s="22" t="str">
        <f t="shared" si="2"/>
        <v/>
      </c>
      <c r="B20" s="22" t="str">
        <f t="shared" si="3"/>
        <v/>
      </c>
      <c r="C20" s="18">
        <v>43831</v>
      </c>
      <c r="D20" s="19" t="str">
        <f t="shared" si="0"/>
        <v xml:space="preserve"> </v>
      </c>
      <c r="E20" s="19" t="str">
        <f t="shared" si="1"/>
        <v>20</v>
      </c>
      <c r="F20" s="1">
        <v>93</v>
      </c>
      <c r="G20" s="1">
        <v>10</v>
      </c>
      <c r="H20" s="1">
        <v>127</v>
      </c>
      <c r="I20" s="1">
        <v>15</v>
      </c>
      <c r="J20" s="1">
        <v>10</v>
      </c>
      <c r="K20" s="1">
        <v>9</v>
      </c>
      <c r="L20" s="1">
        <v>264</v>
      </c>
    </row>
    <row r="21" spans="1:12" x14ac:dyDescent="0.15">
      <c r="A21" s="22" t="str">
        <f t="shared" si="2"/>
        <v/>
      </c>
      <c r="B21" s="22">
        <f t="shared" si="3"/>
        <v>1</v>
      </c>
      <c r="C21" s="18">
        <v>44197</v>
      </c>
      <c r="D21" s="19" t="str">
        <f t="shared" si="0"/>
        <v>R3</v>
      </c>
      <c r="E21" s="19" t="str">
        <f t="shared" si="1"/>
        <v>21</v>
      </c>
      <c r="F21" s="1">
        <v>63</v>
      </c>
      <c r="G21" s="1">
        <v>7</v>
      </c>
      <c r="H21" s="1">
        <v>143</v>
      </c>
      <c r="I21" s="1">
        <v>11</v>
      </c>
      <c r="J21" s="1">
        <v>7</v>
      </c>
      <c r="K21" s="1">
        <v>5</v>
      </c>
      <c r="L21" s="1">
        <v>236</v>
      </c>
    </row>
    <row r="22" spans="1:12" x14ac:dyDescent="0.15">
      <c r="A22" s="22" t="str">
        <f t="shared" si="2"/>
        <v/>
      </c>
      <c r="B22" s="22" t="str">
        <f t="shared" si="3"/>
        <v/>
      </c>
    </row>
    <row r="23" spans="1:12" x14ac:dyDescent="0.15">
      <c r="A23" s="22" t="str">
        <f t="shared" si="2"/>
        <v/>
      </c>
      <c r="B23" s="22" t="str">
        <f t="shared" si="3"/>
        <v/>
      </c>
    </row>
    <row r="24" spans="1:12" x14ac:dyDescent="0.15">
      <c r="A24" s="22" t="str">
        <f t="shared" si="2"/>
        <v/>
      </c>
      <c r="B24" s="22" t="str">
        <f t="shared" si="3"/>
        <v/>
      </c>
    </row>
    <row r="25" spans="1:12" x14ac:dyDescent="0.15">
      <c r="A25" s="22" t="str">
        <f t="shared" si="2"/>
        <v/>
      </c>
      <c r="B25" s="22" t="str">
        <f t="shared" si="3"/>
        <v/>
      </c>
    </row>
    <row r="26" spans="1:12" x14ac:dyDescent="0.15">
      <c r="A26" s="22" t="str">
        <f t="shared" si="2"/>
        <v/>
      </c>
      <c r="B26" s="22" t="str">
        <f t="shared" si="3"/>
        <v/>
      </c>
    </row>
    <row r="27" spans="1:12" x14ac:dyDescent="0.15">
      <c r="A27" s="22" t="str">
        <f t="shared" si="2"/>
        <v/>
      </c>
      <c r="B27" s="22" t="str">
        <f t="shared" si="3"/>
        <v/>
      </c>
    </row>
    <row r="28" spans="1:12" x14ac:dyDescent="0.15">
      <c r="A28" s="22" t="str">
        <f t="shared" si="2"/>
        <v/>
      </c>
      <c r="B28" s="22" t="str">
        <f t="shared" si="3"/>
        <v/>
      </c>
    </row>
    <row r="29" spans="1:12" x14ac:dyDescent="0.15">
      <c r="A29" s="22" t="str">
        <f t="shared" si="2"/>
        <v/>
      </c>
      <c r="B29" s="22" t="str">
        <f t="shared" si="3"/>
        <v/>
      </c>
    </row>
    <row r="30" spans="1:12" x14ac:dyDescent="0.15">
      <c r="A30" s="22" t="str">
        <f t="shared" si="2"/>
        <v/>
      </c>
      <c r="B30" s="22" t="str">
        <f t="shared" si="3"/>
        <v/>
      </c>
    </row>
    <row r="31" spans="1:12" x14ac:dyDescent="0.15">
      <c r="A31" s="22" t="str">
        <f t="shared" si="2"/>
        <v/>
      </c>
      <c r="B31" s="22" t="str">
        <f t="shared" si="3"/>
        <v/>
      </c>
    </row>
    <row r="32" spans="1:12" x14ac:dyDescent="0.15">
      <c r="A32" s="22" t="str">
        <f t="shared" si="2"/>
        <v/>
      </c>
      <c r="B32" s="22" t="str">
        <f t="shared" si="3"/>
        <v/>
      </c>
    </row>
    <row r="33" spans="1:2" x14ac:dyDescent="0.15">
      <c r="A33" s="22" t="str">
        <f t="shared" si="2"/>
        <v/>
      </c>
      <c r="B33" s="22" t="str">
        <f t="shared" si="3"/>
        <v/>
      </c>
    </row>
    <row r="34" spans="1:2" x14ac:dyDescent="0.15">
      <c r="A34" s="22" t="str">
        <f t="shared" si="2"/>
        <v/>
      </c>
      <c r="B34" s="22" t="str">
        <f t="shared" si="3"/>
        <v/>
      </c>
    </row>
    <row r="35" spans="1:2" x14ac:dyDescent="0.15">
      <c r="A35" s="22" t="str">
        <f t="shared" si="2"/>
        <v/>
      </c>
      <c r="B35" s="22" t="str">
        <f t="shared" si="3"/>
        <v/>
      </c>
    </row>
    <row r="36" spans="1:2" x14ac:dyDescent="0.15">
      <c r="A36" s="22" t="str">
        <f t="shared" si="2"/>
        <v/>
      </c>
      <c r="B36" s="22" t="str">
        <f t="shared" si="3"/>
        <v/>
      </c>
    </row>
    <row r="37" spans="1:2" x14ac:dyDescent="0.15">
      <c r="A37" s="22" t="str">
        <f t="shared" si="2"/>
        <v/>
      </c>
      <c r="B37" s="22" t="str">
        <f t="shared" si="3"/>
        <v/>
      </c>
    </row>
    <row r="38" spans="1:2" x14ac:dyDescent="0.15">
      <c r="A38" s="22" t="str">
        <f t="shared" si="2"/>
        <v/>
      </c>
      <c r="B38" s="22" t="str">
        <f t="shared" si="3"/>
        <v/>
      </c>
    </row>
    <row r="39" spans="1:2" x14ac:dyDescent="0.15">
      <c r="A39" s="22" t="str">
        <f t="shared" si="2"/>
        <v/>
      </c>
      <c r="B39" s="22" t="str">
        <f t="shared" si="3"/>
        <v/>
      </c>
    </row>
    <row r="40" spans="1:2" x14ac:dyDescent="0.15">
      <c r="A40" s="22" t="str">
        <f t="shared" si="2"/>
        <v/>
      </c>
      <c r="B40" s="22" t="str">
        <f t="shared" si="3"/>
        <v/>
      </c>
    </row>
    <row r="41" spans="1:2" x14ac:dyDescent="0.15">
      <c r="A41" s="22" t="str">
        <f t="shared" si="2"/>
        <v/>
      </c>
      <c r="B41" s="22" t="str">
        <f t="shared" si="3"/>
        <v/>
      </c>
    </row>
    <row r="42" spans="1:2" x14ac:dyDescent="0.15">
      <c r="A42" s="22" t="str">
        <f t="shared" si="2"/>
        <v/>
      </c>
      <c r="B42" s="22" t="str">
        <f t="shared" si="3"/>
        <v/>
      </c>
    </row>
    <row r="43" spans="1:2" x14ac:dyDescent="0.15">
      <c r="A43" s="22" t="str">
        <f t="shared" si="2"/>
        <v/>
      </c>
      <c r="B43" s="22" t="str">
        <f t="shared" si="3"/>
        <v/>
      </c>
    </row>
    <row r="44" spans="1:2" x14ac:dyDescent="0.15">
      <c r="A44" s="22" t="str">
        <f t="shared" si="2"/>
        <v/>
      </c>
      <c r="B44" s="22" t="str">
        <f t="shared" si="3"/>
        <v/>
      </c>
    </row>
    <row r="45" spans="1:2" x14ac:dyDescent="0.15">
      <c r="A45" s="22" t="str">
        <f t="shared" si="2"/>
        <v/>
      </c>
      <c r="B45" s="22" t="str">
        <f t="shared" si="3"/>
        <v/>
      </c>
    </row>
    <row r="46" spans="1:2" x14ac:dyDescent="0.15">
      <c r="A46" s="22" t="str">
        <f t="shared" si="2"/>
        <v/>
      </c>
      <c r="B46" s="22" t="str">
        <f t="shared" si="3"/>
        <v/>
      </c>
    </row>
    <row r="47" spans="1:2" x14ac:dyDescent="0.15">
      <c r="A47" s="22" t="str">
        <f t="shared" si="2"/>
        <v/>
      </c>
      <c r="B47" s="22" t="str">
        <f t="shared" si="3"/>
        <v/>
      </c>
    </row>
    <row r="48" spans="1:2" x14ac:dyDescent="0.15">
      <c r="A48" s="22" t="str">
        <f t="shared" si="2"/>
        <v/>
      </c>
      <c r="B48" s="22" t="str">
        <f t="shared" si="3"/>
        <v/>
      </c>
    </row>
    <row r="49" spans="1:2" x14ac:dyDescent="0.15">
      <c r="A49" s="22" t="str">
        <f t="shared" si="2"/>
        <v/>
      </c>
      <c r="B49" s="22" t="str">
        <f t="shared" si="3"/>
        <v/>
      </c>
    </row>
    <row r="50" spans="1:2" x14ac:dyDescent="0.15">
      <c r="A50" s="22" t="str">
        <f t="shared" si="2"/>
        <v/>
      </c>
      <c r="B50" s="22" t="str">
        <f t="shared" si="3"/>
        <v/>
      </c>
    </row>
    <row r="51" spans="1:2" x14ac:dyDescent="0.15">
      <c r="A51" s="22" t="str">
        <f t="shared" si="2"/>
        <v/>
      </c>
      <c r="B51" s="22" t="str">
        <f t="shared" si="3"/>
        <v/>
      </c>
    </row>
    <row r="52" spans="1:2" x14ac:dyDescent="0.15">
      <c r="A52" s="22" t="str">
        <f t="shared" si="2"/>
        <v/>
      </c>
      <c r="B52" s="22" t="str">
        <f t="shared" si="3"/>
        <v/>
      </c>
    </row>
    <row r="53" spans="1:2" x14ac:dyDescent="0.15">
      <c r="A53" s="22" t="str">
        <f t="shared" si="2"/>
        <v/>
      </c>
      <c r="B53" s="22" t="str">
        <f t="shared" si="3"/>
        <v/>
      </c>
    </row>
    <row r="54" spans="1:2" x14ac:dyDescent="0.15">
      <c r="A54" s="22" t="str">
        <f t="shared" si="2"/>
        <v/>
      </c>
      <c r="B54" s="22" t="str">
        <f t="shared" si="3"/>
        <v/>
      </c>
    </row>
    <row r="55" spans="1:2" x14ac:dyDescent="0.15">
      <c r="A55" s="22" t="str">
        <f t="shared" si="2"/>
        <v/>
      </c>
      <c r="B55" s="22" t="str">
        <f t="shared" si="3"/>
        <v/>
      </c>
    </row>
    <row r="56" spans="1:2" x14ac:dyDescent="0.15">
      <c r="A56" s="22" t="str">
        <f t="shared" si="2"/>
        <v/>
      </c>
      <c r="B56" s="22" t="str">
        <f t="shared" si="3"/>
        <v/>
      </c>
    </row>
    <row r="57" spans="1:2" x14ac:dyDescent="0.15">
      <c r="A57" s="22" t="str">
        <f t="shared" si="2"/>
        <v/>
      </c>
      <c r="B57" s="22" t="str">
        <f t="shared" si="3"/>
        <v/>
      </c>
    </row>
    <row r="58" spans="1:2" x14ac:dyDescent="0.15">
      <c r="A58" s="22" t="str">
        <f t="shared" si="2"/>
        <v/>
      </c>
      <c r="B58" s="22" t="str">
        <f t="shared" si="3"/>
        <v/>
      </c>
    </row>
    <row r="59" spans="1:2" x14ac:dyDescent="0.15">
      <c r="A59" s="22" t="str">
        <f t="shared" si="2"/>
        <v/>
      </c>
      <c r="B59" s="22" t="str">
        <f t="shared" si="3"/>
        <v/>
      </c>
    </row>
    <row r="60" spans="1:2" x14ac:dyDescent="0.15">
      <c r="A60" s="22" t="str">
        <f t="shared" si="2"/>
        <v/>
      </c>
      <c r="B60" s="22" t="str">
        <f t="shared" si="3"/>
        <v/>
      </c>
    </row>
    <row r="61" spans="1:2" x14ac:dyDescent="0.15">
      <c r="A61" s="22" t="str">
        <f t="shared" si="2"/>
        <v/>
      </c>
      <c r="B61" s="22" t="str">
        <f t="shared" si="3"/>
        <v/>
      </c>
    </row>
    <row r="62" spans="1:2" x14ac:dyDescent="0.15">
      <c r="A62" s="22" t="str">
        <f t="shared" si="2"/>
        <v/>
      </c>
      <c r="B62" s="22" t="str">
        <f t="shared" si="3"/>
        <v/>
      </c>
    </row>
    <row r="63" spans="1:2" x14ac:dyDescent="0.15">
      <c r="A63" s="22" t="str">
        <f t="shared" si="2"/>
        <v/>
      </c>
      <c r="B63" s="22" t="str">
        <f t="shared" si="3"/>
        <v/>
      </c>
    </row>
    <row r="64" spans="1:2" x14ac:dyDescent="0.15">
      <c r="A64" s="22" t="str">
        <f t="shared" si="2"/>
        <v/>
      </c>
      <c r="B64" s="22" t="str">
        <f t="shared" si="3"/>
        <v/>
      </c>
    </row>
    <row r="65" spans="1:2" x14ac:dyDescent="0.15">
      <c r="A65" s="22" t="str">
        <f t="shared" si="2"/>
        <v/>
      </c>
      <c r="B65" s="22" t="str">
        <f t="shared" si="3"/>
        <v/>
      </c>
    </row>
    <row r="66" spans="1:2" x14ac:dyDescent="0.15">
      <c r="A66" s="22" t="str">
        <f t="shared" si="2"/>
        <v/>
      </c>
      <c r="B66" s="22" t="str">
        <f t="shared" si="3"/>
        <v/>
      </c>
    </row>
    <row r="67" spans="1:2" x14ac:dyDescent="0.15">
      <c r="A67" s="22" t="str">
        <f t="shared" si="2"/>
        <v/>
      </c>
      <c r="B67" s="22" t="str">
        <f t="shared" si="3"/>
        <v/>
      </c>
    </row>
    <row r="68" spans="1:2" x14ac:dyDescent="0.15">
      <c r="A68" s="22" t="str">
        <f t="shared" si="2"/>
        <v/>
      </c>
      <c r="B68" s="22" t="str">
        <f t="shared" si="3"/>
        <v/>
      </c>
    </row>
    <row r="69" spans="1:2" x14ac:dyDescent="0.15">
      <c r="A69" s="22" t="str">
        <f t="shared" si="2"/>
        <v/>
      </c>
      <c r="B69" s="22" t="str">
        <f t="shared" si="3"/>
        <v/>
      </c>
    </row>
    <row r="70" spans="1:2" x14ac:dyDescent="0.15">
      <c r="A70" s="22" t="str">
        <f t="shared" si="2"/>
        <v/>
      </c>
      <c r="B70" s="22" t="str">
        <f t="shared" si="3"/>
        <v/>
      </c>
    </row>
    <row r="71" spans="1:2" x14ac:dyDescent="0.15">
      <c r="A71" s="22" t="str">
        <f t="shared" si="2"/>
        <v/>
      </c>
      <c r="B71" s="22" t="str">
        <f t="shared" si="3"/>
        <v/>
      </c>
    </row>
    <row r="72" spans="1:2" x14ac:dyDescent="0.15">
      <c r="A72" s="22" t="str">
        <f t="shared" si="2"/>
        <v/>
      </c>
      <c r="B72" s="22" t="str">
        <f t="shared" si="3"/>
        <v/>
      </c>
    </row>
    <row r="73" spans="1:2" x14ac:dyDescent="0.15">
      <c r="A73" s="22" t="str">
        <f t="shared" si="2"/>
        <v/>
      </c>
      <c r="B73" s="22" t="str">
        <f t="shared" si="3"/>
        <v/>
      </c>
    </row>
    <row r="74" spans="1:2" x14ac:dyDescent="0.15">
      <c r="A74" s="22" t="str">
        <f t="shared" ref="A74:A109" si="4">IF(C74=EDATE($C$5,0),1,"")</f>
        <v/>
      </c>
      <c r="B74" s="22" t="str">
        <f t="shared" si="3"/>
        <v/>
      </c>
    </row>
    <row r="75" spans="1:2" x14ac:dyDescent="0.15">
      <c r="A75" s="22" t="str">
        <f t="shared" si="4"/>
        <v/>
      </c>
      <c r="B75" s="22" t="str">
        <f t="shared" si="3"/>
        <v/>
      </c>
    </row>
    <row r="76" spans="1:2" x14ac:dyDescent="0.15">
      <c r="A76" s="22" t="str">
        <f t="shared" si="4"/>
        <v/>
      </c>
      <c r="B76" s="22" t="str">
        <f t="shared" ref="B76:B109" si="5">IF(OR(A76=1,C76=$E$5),1,"")</f>
        <v/>
      </c>
    </row>
    <row r="77" spans="1:2" x14ac:dyDescent="0.15">
      <c r="A77" s="22" t="str">
        <f t="shared" si="4"/>
        <v/>
      </c>
      <c r="B77" s="22" t="str">
        <f t="shared" si="5"/>
        <v/>
      </c>
    </row>
    <row r="78" spans="1:2" x14ac:dyDescent="0.15">
      <c r="A78" s="22" t="str">
        <f t="shared" si="4"/>
        <v/>
      </c>
      <c r="B78" s="22" t="str">
        <f t="shared" si="5"/>
        <v/>
      </c>
    </row>
    <row r="79" spans="1:2" x14ac:dyDescent="0.15">
      <c r="A79" s="22" t="str">
        <f t="shared" si="4"/>
        <v/>
      </c>
      <c r="B79" s="22" t="str">
        <f t="shared" si="5"/>
        <v/>
      </c>
    </row>
    <row r="80" spans="1:2" x14ac:dyDescent="0.15">
      <c r="A80" s="22" t="str">
        <f t="shared" si="4"/>
        <v/>
      </c>
      <c r="B80" s="22" t="str">
        <f t="shared" si="5"/>
        <v/>
      </c>
    </row>
    <row r="81" spans="1:2" x14ac:dyDescent="0.15">
      <c r="A81" s="22" t="str">
        <f t="shared" si="4"/>
        <v/>
      </c>
      <c r="B81" s="22" t="str">
        <f t="shared" si="5"/>
        <v/>
      </c>
    </row>
    <row r="82" spans="1:2" x14ac:dyDescent="0.15">
      <c r="A82" s="22" t="str">
        <f t="shared" si="4"/>
        <v/>
      </c>
      <c r="B82" s="22" t="str">
        <f t="shared" si="5"/>
        <v/>
      </c>
    </row>
    <row r="83" spans="1:2" x14ac:dyDescent="0.15">
      <c r="A83" s="22" t="str">
        <f t="shared" si="4"/>
        <v/>
      </c>
      <c r="B83" s="22" t="str">
        <f t="shared" si="5"/>
        <v/>
      </c>
    </row>
    <row r="84" spans="1:2" x14ac:dyDescent="0.15">
      <c r="A84" s="22" t="str">
        <f t="shared" si="4"/>
        <v/>
      </c>
      <c r="B84" s="22" t="str">
        <f t="shared" si="5"/>
        <v/>
      </c>
    </row>
    <row r="85" spans="1:2" x14ac:dyDescent="0.15">
      <c r="A85" s="22" t="str">
        <f t="shared" si="4"/>
        <v/>
      </c>
      <c r="B85" s="22" t="str">
        <f t="shared" si="5"/>
        <v/>
      </c>
    </row>
    <row r="86" spans="1:2" x14ac:dyDescent="0.15">
      <c r="A86" s="22" t="str">
        <f t="shared" si="4"/>
        <v/>
      </c>
      <c r="B86" s="22" t="str">
        <f t="shared" si="5"/>
        <v/>
      </c>
    </row>
    <row r="87" spans="1:2" x14ac:dyDescent="0.15">
      <c r="A87" s="22" t="str">
        <f t="shared" si="4"/>
        <v/>
      </c>
      <c r="B87" s="22" t="str">
        <f t="shared" si="5"/>
        <v/>
      </c>
    </row>
    <row r="88" spans="1:2" x14ac:dyDescent="0.15">
      <c r="A88" s="22" t="str">
        <f t="shared" si="4"/>
        <v/>
      </c>
      <c r="B88" s="22" t="str">
        <f t="shared" si="5"/>
        <v/>
      </c>
    </row>
    <row r="89" spans="1:2" x14ac:dyDescent="0.15">
      <c r="A89" s="22" t="str">
        <f t="shared" si="4"/>
        <v/>
      </c>
      <c r="B89" s="22" t="str">
        <f t="shared" si="5"/>
        <v/>
      </c>
    </row>
    <row r="90" spans="1:2" x14ac:dyDescent="0.15">
      <c r="A90" s="22" t="str">
        <f t="shared" si="4"/>
        <v/>
      </c>
      <c r="B90" s="22" t="str">
        <f t="shared" si="5"/>
        <v/>
      </c>
    </row>
    <row r="91" spans="1:2" x14ac:dyDescent="0.15">
      <c r="A91" s="22" t="str">
        <f t="shared" si="4"/>
        <v/>
      </c>
      <c r="B91" s="22" t="str">
        <f t="shared" si="5"/>
        <v/>
      </c>
    </row>
    <row r="92" spans="1:2" x14ac:dyDescent="0.15">
      <c r="A92" s="22" t="str">
        <f t="shared" si="4"/>
        <v/>
      </c>
      <c r="B92" s="22" t="str">
        <f t="shared" si="5"/>
        <v/>
      </c>
    </row>
    <row r="93" spans="1:2" x14ac:dyDescent="0.15">
      <c r="A93" s="22" t="str">
        <f t="shared" si="4"/>
        <v/>
      </c>
      <c r="B93" s="22" t="str">
        <f t="shared" si="5"/>
        <v/>
      </c>
    </row>
    <row r="94" spans="1:2" x14ac:dyDescent="0.15">
      <c r="A94" s="22" t="str">
        <f t="shared" si="4"/>
        <v/>
      </c>
      <c r="B94" s="22" t="str">
        <f t="shared" si="5"/>
        <v/>
      </c>
    </row>
    <row r="95" spans="1:2" x14ac:dyDescent="0.15">
      <c r="A95" s="22" t="str">
        <f t="shared" si="4"/>
        <v/>
      </c>
      <c r="B95" s="22" t="str">
        <f t="shared" si="5"/>
        <v/>
      </c>
    </row>
    <row r="96" spans="1:2" x14ac:dyDescent="0.15">
      <c r="A96" s="22" t="str">
        <f t="shared" si="4"/>
        <v/>
      </c>
      <c r="B96" s="22" t="str">
        <f t="shared" si="5"/>
        <v/>
      </c>
    </row>
    <row r="97" spans="1:2" x14ac:dyDescent="0.15">
      <c r="A97" s="22" t="str">
        <f t="shared" si="4"/>
        <v/>
      </c>
      <c r="B97" s="22" t="str">
        <f t="shared" si="5"/>
        <v/>
      </c>
    </row>
    <row r="98" spans="1:2" x14ac:dyDescent="0.15">
      <c r="A98" s="22" t="str">
        <f t="shared" si="4"/>
        <v/>
      </c>
      <c r="B98" s="22" t="str">
        <f t="shared" si="5"/>
        <v/>
      </c>
    </row>
    <row r="99" spans="1:2" x14ac:dyDescent="0.15">
      <c r="A99" s="22" t="str">
        <f t="shared" si="4"/>
        <v/>
      </c>
      <c r="B99" s="22" t="str">
        <f t="shared" si="5"/>
        <v/>
      </c>
    </row>
    <row r="100" spans="1:2" x14ac:dyDescent="0.15">
      <c r="A100" s="22" t="str">
        <f t="shared" si="4"/>
        <v/>
      </c>
      <c r="B100" s="22" t="str">
        <f t="shared" si="5"/>
        <v/>
      </c>
    </row>
    <row r="101" spans="1:2" x14ac:dyDescent="0.15">
      <c r="A101" s="22" t="str">
        <f t="shared" si="4"/>
        <v/>
      </c>
      <c r="B101" s="22" t="str">
        <f t="shared" si="5"/>
        <v/>
      </c>
    </row>
    <row r="102" spans="1:2" x14ac:dyDescent="0.15">
      <c r="A102" s="22" t="str">
        <f t="shared" si="4"/>
        <v/>
      </c>
      <c r="B102" s="22" t="str">
        <f t="shared" si="5"/>
        <v/>
      </c>
    </row>
    <row r="103" spans="1:2" x14ac:dyDescent="0.15">
      <c r="A103" s="22" t="str">
        <f t="shared" si="4"/>
        <v/>
      </c>
      <c r="B103" s="22" t="str">
        <f t="shared" si="5"/>
        <v/>
      </c>
    </row>
    <row r="104" spans="1:2" x14ac:dyDescent="0.15">
      <c r="A104" s="22" t="str">
        <f t="shared" si="4"/>
        <v/>
      </c>
      <c r="B104" s="22" t="str">
        <f t="shared" si="5"/>
        <v/>
      </c>
    </row>
    <row r="105" spans="1:2" x14ac:dyDescent="0.15">
      <c r="A105" s="22" t="str">
        <f t="shared" si="4"/>
        <v/>
      </c>
      <c r="B105" s="22" t="str">
        <f t="shared" si="5"/>
        <v/>
      </c>
    </row>
    <row r="106" spans="1:2" x14ac:dyDescent="0.15">
      <c r="A106" s="22" t="str">
        <f t="shared" si="4"/>
        <v/>
      </c>
      <c r="B106" s="22" t="str">
        <f t="shared" si="5"/>
        <v/>
      </c>
    </row>
    <row r="107" spans="1:2" x14ac:dyDescent="0.15">
      <c r="A107" s="22" t="str">
        <f t="shared" si="4"/>
        <v/>
      </c>
      <c r="B107" s="22" t="str">
        <f t="shared" si="5"/>
        <v/>
      </c>
    </row>
    <row r="108" spans="1:2" x14ac:dyDescent="0.15">
      <c r="A108" s="22" t="str">
        <f t="shared" si="4"/>
        <v/>
      </c>
      <c r="B108" s="22" t="str">
        <f t="shared" si="5"/>
        <v/>
      </c>
    </row>
    <row r="109" spans="1:2" x14ac:dyDescent="0.15">
      <c r="A109" s="22" t="str">
        <f t="shared" si="4"/>
        <v/>
      </c>
      <c r="B109" s="2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201op</cp:lastModifiedBy>
  <cp:lastPrinted>2023-12-28T06:01:39Z</cp:lastPrinted>
  <dcterms:created xsi:type="dcterms:W3CDTF">2009-01-07T02:20:50Z</dcterms:created>
  <dcterms:modified xsi:type="dcterms:W3CDTF">2024-01-11T00:55:49Z</dcterms:modified>
</cp:coreProperties>
</file>