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6"/>
  <workbookPr filterPrivacy="1" defaultThemeVersion="166925"/>
  <xr:revisionPtr revIDLastSave="0" documentId="13_ncr:1_{6EAB8218-CEAC-499C-B087-B8989F3BA076}" xr6:coauthVersionLast="36" xr6:coauthVersionMax="36" xr10:uidLastSave="{00000000-0000-0000-0000-000000000000}"/>
  <bookViews>
    <workbookView xWindow="0" yWindow="0" windowWidth="20490" windowHeight="6405" xr2:uid="{00000000-000D-0000-FFFF-FFFF00000000}"/>
  </bookViews>
  <sheets>
    <sheet name="データ" sheetId="2" r:id="rId1"/>
    <sheet name="グラフ1" sheetId="3" r:id="rId2"/>
  </sheets>
  <definedNames>
    <definedName name="横軸ラベル_西暦">OFFSET(データ!$E$9,MATCH(データ!$C$5,データ!$C$9:$C$109,0)-1,0,データ!$B$6,1)</definedName>
    <definedName name="事故件数">OFFSET(データ!$F$9,MATCH(データ!$C$5,データ!$C$9:$C$109,0)-1,0,データ!$B$6,1)</definedName>
    <definedName name="信号あり">OFFSET(データ!$G$9,MATCH(データ!$C$5,データ!$C$9:$C$109,0)-1,0,データ!$B$6,1)</definedName>
    <definedName name="信号なし">OFFSET(データ!$H$9,MATCH(データ!$C$5,データ!$C$9:$C$109,0)-1,0,データ!$B$6,1)</definedName>
    <definedName name="信号なし割合">OFFSET(データ!$I$9,MATCH(データ!$C$5,データ!$C$9:$C$109,0)-1,0,データ!$B$6,1)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09" i="2" l="1"/>
  <c r="A108" i="2"/>
  <c r="A107" i="2"/>
  <c r="A106" i="2"/>
  <c r="A105" i="2"/>
  <c r="A104" i="2"/>
  <c r="A103" i="2"/>
  <c r="A102" i="2"/>
  <c r="A101" i="2"/>
  <c r="A100" i="2"/>
  <c r="A99" i="2"/>
  <c r="A98" i="2"/>
  <c r="A97" i="2"/>
  <c r="A96" i="2"/>
  <c r="A95" i="2"/>
  <c r="A94" i="2"/>
  <c r="A93" i="2"/>
  <c r="A92" i="2"/>
  <c r="A91" i="2"/>
  <c r="A90" i="2"/>
  <c r="A89" i="2"/>
  <c r="A88" i="2"/>
  <c r="A87" i="2"/>
  <c r="A86" i="2"/>
  <c r="A85" i="2"/>
  <c r="A84" i="2"/>
  <c r="A83" i="2"/>
  <c r="A82" i="2"/>
  <c r="A81" i="2"/>
  <c r="A80" i="2"/>
  <c r="A79" i="2"/>
  <c r="A78" i="2"/>
  <c r="A77" i="2"/>
  <c r="A76" i="2"/>
  <c r="A75" i="2"/>
  <c r="A74" i="2"/>
  <c r="A73" i="2"/>
  <c r="A72" i="2"/>
  <c r="A71" i="2"/>
  <c r="A70" i="2"/>
  <c r="A69" i="2"/>
  <c r="A68" i="2"/>
  <c r="A67" i="2"/>
  <c r="A66" i="2"/>
  <c r="A65" i="2"/>
  <c r="A64" i="2"/>
  <c r="A63" i="2"/>
  <c r="A62" i="2"/>
  <c r="A61" i="2"/>
  <c r="A60" i="2"/>
  <c r="A59" i="2"/>
  <c r="A58" i="2"/>
  <c r="A57" i="2"/>
  <c r="A56" i="2"/>
  <c r="A55" i="2"/>
  <c r="A54" i="2"/>
  <c r="A53" i="2"/>
  <c r="A52" i="2"/>
  <c r="A51" i="2"/>
  <c r="A50" i="2"/>
  <c r="A49" i="2"/>
  <c r="A48" i="2"/>
  <c r="A47" i="2"/>
  <c r="A46" i="2"/>
  <c r="A45" i="2"/>
  <c r="A44" i="2"/>
  <c r="A43" i="2"/>
  <c r="A42" i="2"/>
  <c r="A41" i="2"/>
  <c r="A40" i="2"/>
  <c r="A39" i="2"/>
  <c r="A38" i="2"/>
  <c r="A37" i="2"/>
  <c r="A36" i="2"/>
  <c r="A35" i="2"/>
  <c r="A34" i="2"/>
  <c r="A33" i="2"/>
  <c r="A32" i="2"/>
  <c r="A31" i="2"/>
  <c r="A30" i="2"/>
  <c r="A29" i="2"/>
  <c r="A28" i="2"/>
  <c r="A27" i="2"/>
  <c r="A26" i="2"/>
  <c r="A25" i="2"/>
  <c r="A24" i="2"/>
  <c r="A23" i="2"/>
  <c r="A22" i="2"/>
  <c r="A21" i="2"/>
  <c r="A20" i="2"/>
  <c r="A19" i="2"/>
  <c r="A18" i="2"/>
  <c r="A17" i="2"/>
  <c r="A16" i="2"/>
  <c r="A15" i="2"/>
  <c r="A14" i="2"/>
  <c r="A13" i="2"/>
  <c r="E13" i="2" s="1"/>
  <c r="A12" i="2"/>
  <c r="A11" i="2"/>
  <c r="B10" i="2"/>
  <c r="A10" i="2"/>
  <c r="E10" i="2" s="1"/>
  <c r="B9" i="2"/>
  <c r="A9" i="2"/>
  <c r="B6" i="2"/>
  <c r="E5" i="2"/>
  <c r="B14" i="2" l="1"/>
  <c r="D14" i="2" s="1"/>
  <c r="B30" i="2"/>
  <c r="B46" i="2"/>
  <c r="B70" i="2"/>
  <c r="B22" i="2"/>
  <c r="B38" i="2"/>
  <c r="B62" i="2"/>
  <c r="B54" i="2"/>
  <c r="E17" i="2"/>
  <c r="D9" i="2"/>
  <c r="B15" i="2"/>
  <c r="D15" i="2" s="1"/>
  <c r="B23" i="2"/>
  <c r="B31" i="2"/>
  <c r="B39" i="2"/>
  <c r="B47" i="2"/>
  <c r="B55" i="2"/>
  <c r="B63" i="2"/>
  <c r="B71" i="2"/>
  <c r="B79" i="2"/>
  <c r="B87" i="2"/>
  <c r="B95" i="2"/>
  <c r="B103" i="2"/>
  <c r="E9" i="2"/>
  <c r="B86" i="2"/>
  <c r="B16" i="2"/>
  <c r="B24" i="2"/>
  <c r="B32" i="2"/>
  <c r="B40" i="2"/>
  <c r="B48" i="2"/>
  <c r="B56" i="2"/>
  <c r="B64" i="2"/>
  <c r="B72" i="2"/>
  <c r="B80" i="2"/>
  <c r="B88" i="2"/>
  <c r="B96" i="2"/>
  <c r="B104" i="2"/>
  <c r="D10" i="2"/>
  <c r="B17" i="2"/>
  <c r="D17" i="2" s="1"/>
  <c r="B25" i="2"/>
  <c r="B33" i="2"/>
  <c r="B41" i="2"/>
  <c r="B49" i="2"/>
  <c r="B57" i="2"/>
  <c r="B65" i="2"/>
  <c r="B73" i="2"/>
  <c r="B81" i="2"/>
  <c r="B89" i="2"/>
  <c r="B97" i="2"/>
  <c r="B105" i="2"/>
  <c r="E14" i="2"/>
  <c r="B18" i="2"/>
  <c r="B26" i="2"/>
  <c r="B34" i="2"/>
  <c r="B42" i="2"/>
  <c r="B50" i="2"/>
  <c r="B58" i="2"/>
  <c r="B66" i="2"/>
  <c r="B74" i="2"/>
  <c r="B82" i="2"/>
  <c r="B90" i="2"/>
  <c r="B98" i="2"/>
  <c r="B106" i="2"/>
  <c r="B94" i="2"/>
  <c r="B11" i="2"/>
  <c r="D11" i="2" s="1"/>
  <c r="B19" i="2"/>
  <c r="B27" i="2"/>
  <c r="B35" i="2"/>
  <c r="B43" i="2"/>
  <c r="B51" i="2"/>
  <c r="B59" i="2"/>
  <c r="B67" i="2"/>
  <c r="B75" i="2"/>
  <c r="B83" i="2"/>
  <c r="B91" i="2"/>
  <c r="B99" i="2"/>
  <c r="B107" i="2"/>
  <c r="E11" i="2"/>
  <c r="E15" i="2"/>
  <c r="B78" i="2"/>
  <c r="B102" i="2"/>
  <c r="B12" i="2"/>
  <c r="D12" i="2" s="1"/>
  <c r="B20" i="2"/>
  <c r="B28" i="2"/>
  <c r="B36" i="2"/>
  <c r="B44" i="2"/>
  <c r="B52" i="2"/>
  <c r="B60" i="2"/>
  <c r="B68" i="2"/>
  <c r="B76" i="2"/>
  <c r="B84" i="2"/>
  <c r="B92" i="2"/>
  <c r="B100" i="2"/>
  <c r="B108" i="2"/>
  <c r="D16" i="2"/>
  <c r="B13" i="2"/>
  <c r="D13" i="2" s="1"/>
  <c r="B21" i="2"/>
  <c r="B29" i="2"/>
  <c r="B37" i="2"/>
  <c r="B45" i="2"/>
  <c r="B53" i="2"/>
  <c r="B61" i="2"/>
  <c r="B69" i="2"/>
  <c r="B77" i="2"/>
  <c r="B85" i="2"/>
  <c r="B93" i="2"/>
  <c r="B101" i="2"/>
  <c r="B109" i="2"/>
  <c r="E12" i="2"/>
  <c r="E16" i="2"/>
</calcChain>
</file>

<file path=xl/sharedStrings.xml><?xml version="1.0" encoding="utf-8"?>
<sst xmlns="http://schemas.openxmlformats.org/spreadsheetml/2006/main" count="17" uniqueCount="17">
  <si>
    <t>事故件数</t>
    <rPh sb="0" eb="2">
      <t>ジコ</t>
    </rPh>
    <rPh sb="2" eb="4">
      <t>ケンスウ</t>
    </rPh>
    <phoneticPr fontId="2"/>
  </si>
  <si>
    <t>信号なし割合（％）</t>
    <rPh sb="0" eb="2">
      <t>シンゴウ</t>
    </rPh>
    <rPh sb="4" eb="6">
      <t>ワリアイ</t>
    </rPh>
    <phoneticPr fontId="2"/>
  </si>
  <si>
    <t>列A、Ｂは</t>
    <rPh sb="0" eb="1">
      <t>レツ</t>
    </rPh>
    <phoneticPr fontId="2"/>
  </si>
  <si>
    <t>【「グラフ1」シートにデータが反映されます】</t>
    <rPh sb="15" eb="17">
      <t>ハンエイ</t>
    </rPh>
    <phoneticPr fontId="2"/>
  </si>
  <si>
    <t>上書きしないで</t>
    <rPh sb="0" eb="2">
      <t>ウワガ</t>
    </rPh>
    <phoneticPr fontId="2"/>
  </si>
  <si>
    <t>※グラフ範囲自動更新（最新年(年度)まで）</t>
    <rPh sb="4" eb="6">
      <t>ハンイ</t>
    </rPh>
    <rPh sb="6" eb="8">
      <t>ジドウ</t>
    </rPh>
    <rPh sb="8" eb="10">
      <t>コウシン</t>
    </rPh>
    <rPh sb="11" eb="13">
      <t>サイシン</t>
    </rPh>
    <rPh sb="13" eb="14">
      <t>ネン</t>
    </rPh>
    <rPh sb="15" eb="17">
      <t>ネンド</t>
    </rPh>
    <phoneticPr fontId="2"/>
  </si>
  <si>
    <t>ください。</t>
    <phoneticPr fontId="2"/>
  </si>
  <si>
    <t>↓</t>
    <phoneticPr fontId="2"/>
  </si>
  <si>
    <t>年（年度）から</t>
    <rPh sb="0" eb="1">
      <t>ネン</t>
    </rPh>
    <rPh sb="2" eb="3">
      <t>ネン</t>
    </rPh>
    <rPh sb="3" eb="4">
      <t>ド</t>
    </rPh>
    <phoneticPr fontId="2"/>
  </si>
  <si>
    <t>年（年度）までのグラフを作成します</t>
    <phoneticPr fontId="2"/>
  </si>
  <si>
    <t>西暦</t>
    <rPh sb="0" eb="2">
      <t>セイレキ</t>
    </rPh>
    <phoneticPr fontId="2"/>
  </si>
  <si>
    <t>横軸ラベル_元号</t>
    <rPh sb="0" eb="2">
      <t>ヨコジク</t>
    </rPh>
    <rPh sb="6" eb="8">
      <t>ゲンゴウ</t>
    </rPh>
    <phoneticPr fontId="2"/>
  </si>
  <si>
    <t>横軸ラベル_西暦</t>
    <rPh sb="0" eb="2">
      <t>ヨコジク</t>
    </rPh>
    <rPh sb="6" eb="8">
      <t>セイレキ</t>
    </rPh>
    <phoneticPr fontId="2"/>
  </si>
  <si>
    <t>事故件数(信号あり)</t>
    <rPh sb="0" eb="2">
      <t>ジコ</t>
    </rPh>
    <rPh sb="2" eb="4">
      <t>ケンスウ</t>
    </rPh>
    <rPh sb="5" eb="7">
      <t>シンゴウ</t>
    </rPh>
    <phoneticPr fontId="2"/>
  </si>
  <si>
    <t>事故件数(信号なし)</t>
    <rPh sb="0" eb="2">
      <t>ジコ</t>
    </rPh>
    <rPh sb="2" eb="4">
      <t>ケンスウ</t>
    </rPh>
    <rPh sb="5" eb="7">
      <t>シンゴウ</t>
    </rPh>
    <phoneticPr fontId="2"/>
  </si>
  <si>
    <r>
      <t>※例えば2015年(年度)からのグラフを作成したいときは、</t>
    </r>
    <r>
      <rPr>
        <b/>
        <u/>
        <sz val="10"/>
        <color rgb="FFFF0000"/>
        <rFont val="ＭＳ Ｐゴシック"/>
        <family val="3"/>
        <charset val="128"/>
      </rPr>
      <t>「2015/1/1」というように、西暦/1/1の形式で入力してください。</t>
    </r>
    <rPh sb="1" eb="2">
      <t>タト</t>
    </rPh>
    <rPh sb="8" eb="9">
      <t>ネン</t>
    </rPh>
    <rPh sb="10" eb="12">
      <t>ネンド</t>
    </rPh>
    <rPh sb="20" eb="22">
      <t>サクセイ</t>
    </rPh>
    <rPh sb="46" eb="48">
      <t>セイレキ</t>
    </rPh>
    <rPh sb="53" eb="55">
      <t>ケイシキ</t>
    </rPh>
    <rPh sb="56" eb="58">
      <t>ニュウリョク</t>
    </rPh>
    <phoneticPr fontId="2"/>
  </si>
  <si>
    <t>横断歩道横断中の交通事故数（資料：県警察本部）（単位：件、％）</t>
    <rPh sb="24" eb="26">
      <t>タンイ</t>
    </rPh>
    <rPh sb="27" eb="28">
      <t>ケン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</si>
</sst>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%"/>
    <numFmt numFmtId="177" formatCode="yyyy"/>
  </numFmts>
  <fonts count="9" x14ac:knownFonts="1">
    <font>
      <sz val="11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0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b/>
      <u/>
      <sz val="10"/>
      <color rgb="FFFF000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C9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6">
    <xf numFmtId="0" fontId="0" fillId="0" borderId="0" xfId="0">
      <alignment vertical="center"/>
    </xf>
    <xf numFmtId="0" fontId="3" fillId="0" borderId="1" xfId="0" applyFont="1" applyBorder="1">
      <alignment vertical="center"/>
    </xf>
    <xf numFmtId="0" fontId="4" fillId="2" borderId="0" xfId="0" applyFont="1" applyFill="1" applyAlignment="1"/>
    <xf numFmtId="0" fontId="5" fillId="2" borderId="0" xfId="0" applyFont="1" applyFill="1">
      <alignment vertical="center"/>
    </xf>
    <xf numFmtId="0" fontId="0" fillId="2" borderId="0" xfId="0" applyFont="1" applyFill="1">
      <alignment vertical="center"/>
    </xf>
    <xf numFmtId="0" fontId="0" fillId="0" borderId="2" xfId="0" applyFont="1" applyBorder="1">
      <alignment vertical="center"/>
    </xf>
    <xf numFmtId="0" fontId="0" fillId="0" borderId="3" xfId="0" applyFont="1" applyBorder="1">
      <alignment vertical="center"/>
    </xf>
    <xf numFmtId="0" fontId="0" fillId="0" borderId="0" xfId="0" applyFont="1" applyAlignment="1">
      <alignment horizontal="center" vertical="center"/>
    </xf>
    <xf numFmtId="0" fontId="0" fillId="0" borderId="0" xfId="0" applyFont="1">
      <alignment vertical="center"/>
    </xf>
    <xf numFmtId="0" fontId="6" fillId="0" borderId="4" xfId="0" applyFont="1" applyBorder="1">
      <alignment vertical="center"/>
    </xf>
    <xf numFmtId="0" fontId="0" fillId="0" borderId="5" xfId="0" applyFont="1" applyBorder="1">
      <alignment vertical="center"/>
    </xf>
    <xf numFmtId="38" fontId="0" fillId="0" borderId="0" xfId="1" applyFont="1">
      <alignment vertical="center"/>
    </xf>
    <xf numFmtId="38" fontId="0" fillId="0" borderId="0" xfId="1" applyFont="1" applyFill="1">
      <alignment vertical="center"/>
    </xf>
    <xf numFmtId="38" fontId="3" fillId="0" borderId="0" xfId="1" applyFont="1">
      <alignment vertical="center"/>
    </xf>
    <xf numFmtId="0" fontId="8" fillId="0" borderId="4" xfId="0" applyFont="1" applyBorder="1" applyAlignment="1">
      <alignment horizontal="center" vertical="center"/>
    </xf>
    <xf numFmtId="14" fontId="0" fillId="3" borderId="6" xfId="0" applyNumberFormat="1" applyFont="1" applyFill="1" applyBorder="1">
      <alignment vertical="center"/>
    </xf>
    <xf numFmtId="0" fontId="0" fillId="0" borderId="7" xfId="0" applyFont="1" applyBorder="1">
      <alignment vertical="center"/>
    </xf>
    <xf numFmtId="177" fontId="0" fillId="0" borderId="7" xfId="0" applyNumberFormat="1" applyFont="1" applyBorder="1" applyAlignment="1">
      <alignment horizontal="center" vertical="center"/>
    </xf>
    <xf numFmtId="0" fontId="0" fillId="0" borderId="8" xfId="0" applyFont="1" applyBorder="1">
      <alignment vertical="center"/>
    </xf>
    <xf numFmtId="177" fontId="0" fillId="2" borderId="0" xfId="0" applyNumberFormat="1" applyFont="1" applyFill="1">
      <alignment vertical="center"/>
    </xf>
    <xf numFmtId="176" fontId="0" fillId="0" borderId="0" xfId="0" applyNumberFormat="1" applyFont="1">
      <alignment vertical="center"/>
    </xf>
    <xf numFmtId="0" fontId="0" fillId="2" borderId="0" xfId="0" applyFont="1" applyFill="1" applyAlignment="1">
      <alignment vertical="center" wrapText="1"/>
    </xf>
    <xf numFmtId="0" fontId="0" fillId="0" borderId="0" xfId="0" applyFont="1" applyAlignment="1">
      <alignment vertical="center" wrapText="1"/>
    </xf>
    <xf numFmtId="176" fontId="0" fillId="0" borderId="0" xfId="0" applyNumberFormat="1" applyFont="1" applyAlignment="1">
      <alignment vertical="center" wrapText="1"/>
    </xf>
    <xf numFmtId="177" fontId="0" fillId="0" borderId="0" xfId="0" applyNumberFormat="1" applyFont="1">
      <alignment vertical="center"/>
    </xf>
    <xf numFmtId="0" fontId="0" fillId="0" borderId="0" xfId="0" applyFont="1" applyAlignment="1">
      <alignment horizontal="right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66FFFF"/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160" b="0" i="0" u="none" strike="noStrike" kern="1200" spc="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r>
              <a:rPr lang="ja-JP"/>
              <a:t>横断歩道横断中の交通事故数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160" b="0" i="0" u="none" strike="noStrike" kern="1200" spc="0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6.5078734603397984E-2"/>
          <c:y val="0.10684453558495481"/>
          <c:w val="0.85256111114456357"/>
          <c:h val="0.73877484339662136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データ!$G$8</c:f>
              <c:strCache>
                <c:ptCount val="1"/>
                <c:pt idx="0">
                  <c:v>事故件数(信号あり)</c:v>
                </c:pt>
              </c:strCache>
            </c:strRef>
          </c:tx>
          <c:spPr>
            <a:solidFill>
              <a:srgbClr val="FF9999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8"/>
                <c:pt idx="0">
                  <c:v>2016</c:v>
                </c:pt>
                <c:pt idx="1">
                  <c:v>17</c:v>
                </c:pt>
                <c:pt idx="2">
                  <c:v>18</c:v>
                </c:pt>
                <c:pt idx="3">
                  <c:v>19</c:v>
                </c:pt>
                <c:pt idx="4">
                  <c:v>20</c:v>
                </c:pt>
                <c:pt idx="5">
                  <c:v>21</c:v>
                </c:pt>
                <c:pt idx="6">
                  <c:v>22</c:v>
                </c:pt>
                <c:pt idx="7">
                  <c:v>23</c:v>
                </c:pt>
              </c:strCache>
            </c:strRef>
          </c:cat>
          <c:val>
            <c:numRef>
              <c:f>[0]!信号あり</c:f>
              <c:numCache>
                <c:formatCode>General</c:formatCode>
                <c:ptCount val="8"/>
                <c:pt idx="0">
                  <c:v>125</c:v>
                </c:pt>
                <c:pt idx="1">
                  <c:v>121</c:v>
                </c:pt>
                <c:pt idx="2">
                  <c:v>101</c:v>
                </c:pt>
                <c:pt idx="3">
                  <c:v>114</c:v>
                </c:pt>
                <c:pt idx="4">
                  <c:v>87</c:v>
                </c:pt>
                <c:pt idx="5">
                  <c:v>94</c:v>
                </c:pt>
                <c:pt idx="6">
                  <c:v>105</c:v>
                </c:pt>
                <c:pt idx="7">
                  <c:v>114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428-4FB7-BD9C-B5F3E4604218}"/>
            </c:ext>
          </c:extLst>
        </c:ser>
        <c:ser>
          <c:idx val="2"/>
          <c:order val="1"/>
          <c:tx>
            <c:strRef>
              <c:f>データ!$H$8</c:f>
              <c:strCache>
                <c:ptCount val="1"/>
                <c:pt idx="0">
                  <c:v>事故件数(信号なし)</c:v>
                </c:pt>
              </c:strCache>
            </c:strRef>
          </c:tx>
          <c:spPr>
            <a:solidFill>
              <a:srgbClr val="66FFF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8"/>
                <c:pt idx="0">
                  <c:v>2016</c:v>
                </c:pt>
                <c:pt idx="1">
                  <c:v>17</c:v>
                </c:pt>
                <c:pt idx="2">
                  <c:v>18</c:v>
                </c:pt>
                <c:pt idx="3">
                  <c:v>19</c:v>
                </c:pt>
                <c:pt idx="4">
                  <c:v>20</c:v>
                </c:pt>
                <c:pt idx="5">
                  <c:v>21</c:v>
                </c:pt>
                <c:pt idx="6">
                  <c:v>22</c:v>
                </c:pt>
                <c:pt idx="7">
                  <c:v>23</c:v>
                </c:pt>
              </c:strCache>
            </c:strRef>
          </c:cat>
          <c:val>
            <c:numRef>
              <c:f>[0]!信号なし</c:f>
              <c:numCache>
                <c:formatCode>General</c:formatCode>
                <c:ptCount val="8"/>
                <c:pt idx="0">
                  <c:v>46</c:v>
                </c:pt>
                <c:pt idx="1">
                  <c:v>28</c:v>
                </c:pt>
                <c:pt idx="2">
                  <c:v>28</c:v>
                </c:pt>
                <c:pt idx="3">
                  <c:v>30</c:v>
                </c:pt>
                <c:pt idx="4">
                  <c:v>32</c:v>
                </c:pt>
                <c:pt idx="5">
                  <c:v>24</c:v>
                </c:pt>
                <c:pt idx="6">
                  <c:v>21</c:v>
                </c:pt>
                <c:pt idx="7">
                  <c:v>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428-4FB7-BD9C-B5F3E4604218}"/>
            </c:ext>
          </c:extLst>
        </c:ser>
        <c:ser>
          <c:idx val="0"/>
          <c:order val="2"/>
          <c:tx>
            <c:strRef>
              <c:f>データ!$F$8</c:f>
              <c:strCache>
                <c:ptCount val="1"/>
                <c:pt idx="0">
                  <c:v>事故件数</c:v>
                </c:pt>
              </c:strCache>
            </c:strRef>
          </c:tx>
          <c:spPr>
            <a:noFill/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800" b="0" i="0" u="none" strike="noStrike" kern="1200" baseline="0">
                    <a:solidFill>
                      <a:schemeClr val="accent1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8"/>
                <c:pt idx="0">
                  <c:v>2016</c:v>
                </c:pt>
                <c:pt idx="1">
                  <c:v>17</c:v>
                </c:pt>
                <c:pt idx="2">
                  <c:v>18</c:v>
                </c:pt>
                <c:pt idx="3">
                  <c:v>19</c:v>
                </c:pt>
                <c:pt idx="4">
                  <c:v>20</c:v>
                </c:pt>
                <c:pt idx="5">
                  <c:v>21</c:v>
                </c:pt>
                <c:pt idx="6">
                  <c:v>22</c:v>
                </c:pt>
                <c:pt idx="7">
                  <c:v>23</c:v>
                </c:pt>
              </c:strCache>
            </c:strRef>
          </c:cat>
          <c:val>
            <c:numRef>
              <c:f>[0]!事故件数</c:f>
              <c:numCache>
                <c:formatCode>General</c:formatCode>
                <c:ptCount val="8"/>
                <c:pt idx="0">
                  <c:v>171</c:v>
                </c:pt>
                <c:pt idx="1">
                  <c:v>149</c:v>
                </c:pt>
                <c:pt idx="2">
                  <c:v>129</c:v>
                </c:pt>
                <c:pt idx="3">
                  <c:v>144</c:v>
                </c:pt>
                <c:pt idx="4">
                  <c:v>119</c:v>
                </c:pt>
                <c:pt idx="5">
                  <c:v>118</c:v>
                </c:pt>
                <c:pt idx="6">
                  <c:v>126</c:v>
                </c:pt>
                <c:pt idx="7">
                  <c:v>143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428-4FB7-BD9C-B5F3E46042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100"/>
        <c:axId val="839366008"/>
        <c:axId val="839356824"/>
      </c:barChart>
      <c:lineChart>
        <c:grouping val="standard"/>
        <c:varyColors val="0"/>
        <c:ser>
          <c:idx val="3"/>
          <c:order val="3"/>
          <c:tx>
            <c:v>信号なし割合(右目盛)</c:v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dLbls>
            <c:dLbl>
              <c:idx val="4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E428-4FB7-BD9C-B5F3E460421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8"/>
                <c:pt idx="0">
                  <c:v>2016</c:v>
                </c:pt>
                <c:pt idx="1">
                  <c:v>17</c:v>
                </c:pt>
                <c:pt idx="2">
                  <c:v>18</c:v>
                </c:pt>
                <c:pt idx="3">
                  <c:v>19</c:v>
                </c:pt>
                <c:pt idx="4">
                  <c:v>20</c:v>
                </c:pt>
                <c:pt idx="5">
                  <c:v>21</c:v>
                </c:pt>
                <c:pt idx="6">
                  <c:v>22</c:v>
                </c:pt>
                <c:pt idx="7">
                  <c:v>23</c:v>
                </c:pt>
              </c:strCache>
            </c:strRef>
          </c:cat>
          <c:val>
            <c:numRef>
              <c:f>[0]!信号なし割合</c:f>
              <c:numCache>
                <c:formatCode>0.0%</c:formatCode>
                <c:ptCount val="8"/>
                <c:pt idx="0">
                  <c:v>0.26900584795321636</c:v>
                </c:pt>
                <c:pt idx="1">
                  <c:v>0.18791946308724833</c:v>
                </c:pt>
                <c:pt idx="2">
                  <c:v>0.21705426356589147</c:v>
                </c:pt>
                <c:pt idx="3">
                  <c:v>0.20833333333333334</c:v>
                </c:pt>
                <c:pt idx="4">
                  <c:v>0.26890756302521007</c:v>
                </c:pt>
                <c:pt idx="5">
                  <c:v>0.20338983050847459</c:v>
                </c:pt>
                <c:pt idx="6">
                  <c:v>0.16666666666666666</c:v>
                </c:pt>
                <c:pt idx="7">
                  <c:v>0.20279720279720279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E428-4FB7-BD9C-B5F3E46042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56202728"/>
        <c:axId val="856203384"/>
      </c:lineChart>
      <c:catAx>
        <c:axId val="8393660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839356824"/>
        <c:crosses val="autoZero"/>
        <c:auto val="1"/>
        <c:lblAlgn val="ctr"/>
        <c:lblOffset val="100"/>
        <c:noMultiLvlLbl val="0"/>
      </c:catAx>
      <c:valAx>
        <c:axId val="839356824"/>
        <c:scaling>
          <c:orientation val="minMax"/>
          <c:max val="300"/>
        </c:scaling>
        <c:delete val="0"/>
        <c:axPos val="l"/>
        <c:numFmt formatCode="General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839366008"/>
        <c:crosses val="autoZero"/>
        <c:crossBetween val="between"/>
      </c:valAx>
      <c:valAx>
        <c:axId val="856203384"/>
        <c:scaling>
          <c:orientation val="minMax"/>
        </c:scaling>
        <c:delete val="0"/>
        <c:axPos val="r"/>
        <c:numFmt formatCode="0.0%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856202728"/>
        <c:crosses val="max"/>
        <c:crossBetween val="between"/>
      </c:valAx>
      <c:catAx>
        <c:axId val="85620272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856203384"/>
        <c:crosses val="autoZero"/>
        <c:auto val="1"/>
        <c:lblAlgn val="ctr"/>
        <c:lblOffset val="100"/>
        <c:noMultiLvlLbl val="0"/>
      </c:cat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legend>
      <c:legendPos val="t"/>
      <c:legendEntry>
        <c:idx val="2"/>
        <c:delete val="1"/>
      </c:legendEntry>
      <c:layout>
        <c:manualLayout>
          <c:xMode val="edge"/>
          <c:yMode val="edge"/>
          <c:x val="0.19359063081445108"/>
          <c:y val="0.11102754246534238"/>
          <c:w val="0.71933367626856637"/>
          <c:h val="4.5678435133832337E-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800">
          <a:solidFill>
            <a:sysClr val="windowText" lastClr="000000"/>
          </a:solidFill>
          <a:latin typeface="ＭＳ Ｐゴシック" panose="020B0600070205080204" pitchFamily="50" charset="-128"/>
          <a:ea typeface="ＭＳ Ｐゴシック" panose="020B0600070205080204" pitchFamily="50" charset="-128"/>
        </a:defRPr>
      </a:pPr>
      <a:endParaRPr lang="ja-JP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100-000000000000}">
  <sheetPr/>
  <sheetViews>
    <sheetView zoomScale="68" workbookViewId="0" zoomToFit="1"/>
  </sheetViews>
  <pageMargins left="0.7" right="0.7" top="0.75" bottom="0.75" header="0.3" footer="0.3"/>
  <pageSetup paperSize="9"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14890" cy="6093199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6527E6CE-85B4-411B-B2C8-BDEF0AEA9FBE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0.03698</cdr:x>
      <cdr:y>0.05011</cdr:y>
    </cdr:from>
    <cdr:to>
      <cdr:x>0.13531</cdr:x>
      <cdr:y>0.2007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FB25C8B1-DAB3-4B6D-9372-F37BD6E4410C}"/>
            </a:ext>
          </a:extLst>
        </cdr:cNvPr>
        <cdr:cNvSpPr txBox="1"/>
      </cdr:nvSpPr>
      <cdr:spPr>
        <a:xfrm xmlns:a="http://schemas.openxmlformats.org/drawingml/2006/main">
          <a:off x="343958" y="304271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ja-JP" altLang="en-US" sz="18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（件）</a:t>
          </a:r>
        </a:p>
      </cdr:txBody>
    </cdr:sp>
  </cdr:relSizeAnchor>
  <cdr:relSizeAnchor xmlns:cdr="http://schemas.openxmlformats.org/drawingml/2006/chartDrawing">
    <cdr:from>
      <cdr:x>0.88762</cdr:x>
      <cdr:y>0.88671</cdr:y>
    </cdr:from>
    <cdr:to>
      <cdr:x>0.93878</cdr:x>
      <cdr:y>1</cdr:y>
    </cdr:to>
    <cdr:sp macro="" textlink="">
      <cdr:nvSpPr>
        <cdr:cNvPr id="3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4F9949BA-26A4-4BFF-ADCE-8483AE57805B}"/>
            </a:ext>
          </a:extLst>
        </cdr:cNvPr>
        <cdr:cNvSpPr txBox="1"/>
      </cdr:nvSpPr>
      <cdr:spPr>
        <a:xfrm xmlns:a="http://schemas.openxmlformats.org/drawingml/2006/main">
          <a:off x="8254999" y="5384271"/>
          <a:ext cx="475721" cy="68791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18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年</a:t>
          </a:r>
        </a:p>
      </cdr:txBody>
    </cdr:sp>
  </cdr:relSizeAnchor>
  <cdr:relSizeAnchor xmlns:cdr="http://schemas.openxmlformats.org/drawingml/2006/chartDrawing">
    <cdr:from>
      <cdr:x>0.78071</cdr:x>
      <cdr:y>0.93246</cdr:y>
    </cdr:from>
    <cdr:to>
      <cdr:x>0.99858</cdr:x>
      <cdr:y>1</cdr:y>
    </cdr:to>
    <cdr:sp macro="" textlink="">
      <cdr:nvSpPr>
        <cdr:cNvPr id="4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A327A737-CB2D-4D84-8082-B1030B7FADA8}"/>
            </a:ext>
          </a:extLst>
        </cdr:cNvPr>
        <cdr:cNvSpPr txBox="1"/>
      </cdr:nvSpPr>
      <cdr:spPr>
        <a:xfrm xmlns:a="http://schemas.openxmlformats.org/drawingml/2006/main">
          <a:off x="7260696" y="5662083"/>
          <a:ext cx="2026179" cy="41010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18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資料：県警察本部</a:t>
          </a:r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109"/>
  <sheetViews>
    <sheetView tabSelected="1" workbookViewId="0">
      <selection activeCell="E18" sqref="E18"/>
    </sheetView>
  </sheetViews>
  <sheetFormatPr defaultRowHeight="13.5" x14ac:dyDescent="0.15"/>
  <cols>
    <col min="1" max="2" width="6" style="4" customWidth="1"/>
    <col min="3" max="3" width="9.5" style="8" bestFit="1" customWidth="1"/>
    <col min="4" max="4" width="11.125" style="8" customWidth="1"/>
    <col min="5" max="8" width="9" style="8"/>
    <col min="9" max="9" width="9" style="20"/>
    <col min="10" max="16384" width="9" style="8"/>
  </cols>
  <sheetData>
    <row r="1" spans="1:18" x14ac:dyDescent="0.15">
      <c r="A1" s="3" t="s">
        <v>2</v>
      </c>
      <c r="C1" s="1" t="s">
        <v>3</v>
      </c>
      <c r="D1" s="5"/>
      <c r="E1" s="5"/>
      <c r="F1" s="5"/>
      <c r="G1" s="5"/>
      <c r="H1" s="5"/>
      <c r="I1" s="6"/>
      <c r="J1" s="7"/>
      <c r="K1" s="7"/>
      <c r="L1" s="7"/>
      <c r="M1" s="7"/>
      <c r="N1" s="7"/>
      <c r="O1" s="7"/>
      <c r="P1" s="7"/>
      <c r="Q1" s="7"/>
      <c r="R1" s="7"/>
    </row>
    <row r="2" spans="1:18" x14ac:dyDescent="0.15">
      <c r="A2" s="3" t="s">
        <v>4</v>
      </c>
      <c r="C2" s="9" t="s">
        <v>5</v>
      </c>
      <c r="I2" s="10"/>
      <c r="J2" s="11"/>
      <c r="K2" s="11"/>
      <c r="L2" s="11"/>
      <c r="M2" s="11"/>
      <c r="N2" s="11"/>
      <c r="O2" s="12"/>
      <c r="Q2" s="12"/>
      <c r="R2" s="12"/>
    </row>
    <row r="3" spans="1:18" x14ac:dyDescent="0.15">
      <c r="A3" s="3" t="s">
        <v>6</v>
      </c>
      <c r="C3" s="9" t="s">
        <v>15</v>
      </c>
      <c r="I3" s="10"/>
      <c r="J3" s="13"/>
      <c r="K3" s="13"/>
      <c r="L3" s="13"/>
      <c r="M3" s="13"/>
      <c r="N3" s="13"/>
      <c r="O3" s="13"/>
    </row>
    <row r="4" spans="1:18" x14ac:dyDescent="0.15">
      <c r="A4" s="3"/>
      <c r="C4" s="14" t="s">
        <v>7</v>
      </c>
      <c r="I4" s="10"/>
      <c r="J4" s="13"/>
      <c r="K4" s="13"/>
      <c r="L4" s="13"/>
      <c r="M4" s="13"/>
      <c r="N4" s="13"/>
      <c r="O4" s="13"/>
    </row>
    <row r="5" spans="1:18" ht="21.75" customHeight="1" x14ac:dyDescent="0.15">
      <c r="C5" s="15">
        <v>42370</v>
      </c>
      <c r="D5" s="16" t="s">
        <v>8</v>
      </c>
      <c r="E5" s="17">
        <f>MAX($C$9:$C$109)</f>
        <v>44927</v>
      </c>
      <c r="F5" s="16" t="s">
        <v>9</v>
      </c>
      <c r="G5" s="16"/>
      <c r="H5" s="16"/>
      <c r="I5" s="18"/>
      <c r="J5" s="13"/>
      <c r="K5" s="13"/>
      <c r="L5" s="13"/>
      <c r="M5" s="13"/>
      <c r="N5" s="13"/>
      <c r="O5" s="13"/>
    </row>
    <row r="6" spans="1:18" x14ac:dyDescent="0.15">
      <c r="B6" s="4">
        <f>COUNTA(C9:C109)-MATCH(C5,C9:C109,0)+1</f>
        <v>8</v>
      </c>
      <c r="I6" s="8"/>
    </row>
    <row r="7" spans="1:18" x14ac:dyDescent="0.15">
      <c r="A7" s="19"/>
      <c r="C7" s="8" t="s">
        <v>16</v>
      </c>
    </row>
    <row r="8" spans="1:18" ht="27" x14ac:dyDescent="0.15">
      <c r="A8" s="21"/>
      <c r="B8" s="21"/>
      <c r="C8" s="22" t="s">
        <v>10</v>
      </c>
      <c r="D8" s="22" t="s">
        <v>11</v>
      </c>
      <c r="E8" s="22" t="s">
        <v>12</v>
      </c>
      <c r="F8" s="8" t="s">
        <v>0</v>
      </c>
      <c r="G8" s="22" t="s">
        <v>13</v>
      </c>
      <c r="H8" s="22" t="s">
        <v>14</v>
      </c>
      <c r="I8" s="23" t="s">
        <v>1</v>
      </c>
    </row>
    <row r="9" spans="1:18" x14ac:dyDescent="0.15">
      <c r="A9" s="2" t="str">
        <f t="shared" ref="A9:A40" si="0">IF(C9=EDATE($C$5,0),1,"")</f>
        <v/>
      </c>
      <c r="B9" s="2" t="str">
        <f>IF(C9=EDATE($C$5,0),1,"")</f>
        <v/>
      </c>
      <c r="C9" s="24">
        <v>42005</v>
      </c>
      <c r="D9" s="25" t="str">
        <f t="shared" ref="D9:D17" si="1">IF(OR(A9=1,B9=1,A9),TEXT(C9,"ge"),TEXT(C9," "))</f>
        <v xml:space="preserve"> </v>
      </c>
      <c r="E9" s="25" t="str">
        <f t="shared" ref="E9:E17" si="2">IF(OR(A9=1,A9),TEXT(C9,"yyyy"),TEXT(C9,"yy"))</f>
        <v>15</v>
      </c>
      <c r="F9" s="8">
        <v>156</v>
      </c>
      <c r="G9" s="8">
        <v>127</v>
      </c>
      <c r="H9" s="8">
        <v>29</v>
      </c>
      <c r="I9" s="20">
        <v>0.1858974358974359</v>
      </c>
    </row>
    <row r="10" spans="1:18" x14ac:dyDescent="0.15">
      <c r="A10" s="2">
        <f t="shared" si="0"/>
        <v>1</v>
      </c>
      <c r="B10" s="2">
        <f>IF(C10=EDATE($C$5,0),1,"")</f>
        <v>1</v>
      </c>
      <c r="C10" s="24">
        <v>42370</v>
      </c>
      <c r="D10" s="25" t="str">
        <f t="shared" si="1"/>
        <v>H28</v>
      </c>
      <c r="E10" s="25" t="str">
        <f t="shared" si="2"/>
        <v>2016</v>
      </c>
      <c r="F10" s="8">
        <v>171</v>
      </c>
      <c r="G10" s="8">
        <v>125</v>
      </c>
      <c r="H10" s="8">
        <v>46</v>
      </c>
      <c r="I10" s="20">
        <v>0.26900584795321636</v>
      </c>
    </row>
    <row r="11" spans="1:18" x14ac:dyDescent="0.15">
      <c r="A11" s="2" t="str">
        <f t="shared" si="0"/>
        <v/>
      </c>
      <c r="B11" s="2" t="str">
        <f t="shared" ref="B11:B42" si="3">IF(OR(A11=1,C11=$E$5),1,"")</f>
        <v/>
      </c>
      <c r="C11" s="24">
        <v>42736</v>
      </c>
      <c r="D11" s="25" t="str">
        <f t="shared" si="1"/>
        <v xml:space="preserve"> </v>
      </c>
      <c r="E11" s="25" t="str">
        <f t="shared" si="2"/>
        <v>17</v>
      </c>
      <c r="F11" s="8">
        <v>149</v>
      </c>
      <c r="G11" s="8">
        <v>121</v>
      </c>
      <c r="H11" s="8">
        <v>28</v>
      </c>
      <c r="I11" s="20">
        <v>0.18791946308724833</v>
      </c>
    </row>
    <row r="12" spans="1:18" x14ac:dyDescent="0.15">
      <c r="A12" s="2" t="str">
        <f t="shared" si="0"/>
        <v/>
      </c>
      <c r="B12" s="2" t="str">
        <f t="shared" si="3"/>
        <v/>
      </c>
      <c r="C12" s="24">
        <v>43101</v>
      </c>
      <c r="D12" s="25" t="str">
        <f t="shared" si="1"/>
        <v xml:space="preserve"> </v>
      </c>
      <c r="E12" s="25" t="str">
        <f t="shared" si="2"/>
        <v>18</v>
      </c>
      <c r="F12" s="8">
        <v>129</v>
      </c>
      <c r="G12" s="8">
        <v>101</v>
      </c>
      <c r="H12" s="8">
        <v>28</v>
      </c>
      <c r="I12" s="20">
        <v>0.21705426356589147</v>
      </c>
    </row>
    <row r="13" spans="1:18" x14ac:dyDescent="0.15">
      <c r="A13" s="2" t="str">
        <f t="shared" si="0"/>
        <v/>
      </c>
      <c r="B13" s="2" t="str">
        <f t="shared" si="3"/>
        <v/>
      </c>
      <c r="C13" s="24">
        <v>43466</v>
      </c>
      <c r="D13" s="25" t="str">
        <f t="shared" si="1"/>
        <v xml:space="preserve"> </v>
      </c>
      <c r="E13" s="25" t="str">
        <f t="shared" si="2"/>
        <v>19</v>
      </c>
      <c r="F13" s="8">
        <v>144</v>
      </c>
      <c r="G13" s="8">
        <v>114</v>
      </c>
      <c r="H13" s="8">
        <v>30</v>
      </c>
      <c r="I13" s="20">
        <v>0.20833333333333334</v>
      </c>
    </row>
    <row r="14" spans="1:18" x14ac:dyDescent="0.15">
      <c r="A14" s="2" t="str">
        <f t="shared" si="0"/>
        <v/>
      </c>
      <c r="B14" s="2" t="str">
        <f t="shared" si="3"/>
        <v/>
      </c>
      <c r="C14" s="24">
        <v>43831</v>
      </c>
      <c r="D14" s="25" t="str">
        <f t="shared" si="1"/>
        <v xml:space="preserve"> </v>
      </c>
      <c r="E14" s="25" t="str">
        <f t="shared" si="2"/>
        <v>20</v>
      </c>
      <c r="F14" s="8">
        <v>119</v>
      </c>
      <c r="G14" s="8">
        <v>87</v>
      </c>
      <c r="H14" s="8">
        <v>32</v>
      </c>
      <c r="I14" s="20">
        <v>0.26890756302521007</v>
      </c>
    </row>
    <row r="15" spans="1:18" x14ac:dyDescent="0.15">
      <c r="A15" s="2" t="str">
        <f t="shared" si="0"/>
        <v/>
      </c>
      <c r="B15" s="2" t="str">
        <f t="shared" si="3"/>
        <v/>
      </c>
      <c r="C15" s="24">
        <v>44197</v>
      </c>
      <c r="D15" s="25" t="str">
        <f t="shared" si="1"/>
        <v xml:space="preserve"> </v>
      </c>
      <c r="E15" s="25" t="str">
        <f t="shared" si="2"/>
        <v>21</v>
      </c>
      <c r="F15" s="8">
        <v>118</v>
      </c>
      <c r="G15" s="8">
        <v>94</v>
      </c>
      <c r="H15" s="8">
        <v>24</v>
      </c>
      <c r="I15" s="20">
        <v>0.20338983050847459</v>
      </c>
    </row>
    <row r="16" spans="1:18" x14ac:dyDescent="0.15">
      <c r="A16" s="2" t="str">
        <f t="shared" si="0"/>
        <v/>
      </c>
      <c r="B16" s="2" t="str">
        <f t="shared" si="3"/>
        <v/>
      </c>
      <c r="C16" s="24">
        <v>44562</v>
      </c>
      <c r="D16" s="25" t="str">
        <f t="shared" si="1"/>
        <v xml:space="preserve"> </v>
      </c>
      <c r="E16" s="25" t="str">
        <f t="shared" si="2"/>
        <v>22</v>
      </c>
      <c r="F16" s="8">
        <v>126</v>
      </c>
      <c r="G16" s="8">
        <v>105</v>
      </c>
      <c r="H16" s="8">
        <v>21</v>
      </c>
      <c r="I16" s="20">
        <v>0.16666666666666666</v>
      </c>
    </row>
    <row r="17" spans="1:9" x14ac:dyDescent="0.15">
      <c r="A17" s="2" t="str">
        <f t="shared" si="0"/>
        <v/>
      </c>
      <c r="B17" s="2">
        <f t="shared" si="3"/>
        <v>1</v>
      </c>
      <c r="C17" s="24">
        <v>44927</v>
      </c>
      <c r="D17" s="25" t="str">
        <f t="shared" si="1"/>
        <v>R5</v>
      </c>
      <c r="E17" s="25" t="str">
        <f t="shared" si="2"/>
        <v>23</v>
      </c>
      <c r="F17" s="8">
        <v>143</v>
      </c>
      <c r="G17" s="8">
        <v>114</v>
      </c>
      <c r="H17" s="8">
        <v>29</v>
      </c>
      <c r="I17" s="20">
        <v>0.20279720279720279</v>
      </c>
    </row>
    <row r="18" spans="1:9" x14ac:dyDescent="0.15">
      <c r="A18" s="2" t="str">
        <f t="shared" si="0"/>
        <v/>
      </c>
      <c r="B18" s="2" t="str">
        <f t="shared" si="3"/>
        <v/>
      </c>
    </row>
    <row r="19" spans="1:9" x14ac:dyDescent="0.15">
      <c r="A19" s="2" t="str">
        <f t="shared" si="0"/>
        <v/>
      </c>
      <c r="B19" s="2" t="str">
        <f t="shared" si="3"/>
        <v/>
      </c>
    </row>
    <row r="20" spans="1:9" x14ac:dyDescent="0.15">
      <c r="A20" s="2" t="str">
        <f t="shared" si="0"/>
        <v/>
      </c>
      <c r="B20" s="2" t="str">
        <f t="shared" si="3"/>
        <v/>
      </c>
    </row>
    <row r="21" spans="1:9" x14ac:dyDescent="0.15">
      <c r="A21" s="2" t="str">
        <f t="shared" si="0"/>
        <v/>
      </c>
      <c r="B21" s="2" t="str">
        <f t="shared" si="3"/>
        <v/>
      </c>
    </row>
    <row r="22" spans="1:9" x14ac:dyDescent="0.15">
      <c r="A22" s="2" t="str">
        <f t="shared" si="0"/>
        <v/>
      </c>
      <c r="B22" s="2" t="str">
        <f t="shared" si="3"/>
        <v/>
      </c>
    </row>
    <row r="23" spans="1:9" x14ac:dyDescent="0.15">
      <c r="A23" s="2" t="str">
        <f t="shared" si="0"/>
        <v/>
      </c>
      <c r="B23" s="2" t="str">
        <f t="shared" si="3"/>
        <v/>
      </c>
    </row>
    <row r="24" spans="1:9" x14ac:dyDescent="0.15">
      <c r="A24" s="2" t="str">
        <f t="shared" si="0"/>
        <v/>
      </c>
      <c r="B24" s="2" t="str">
        <f t="shared" si="3"/>
        <v/>
      </c>
    </row>
    <row r="25" spans="1:9" x14ac:dyDescent="0.15">
      <c r="A25" s="2" t="str">
        <f t="shared" si="0"/>
        <v/>
      </c>
      <c r="B25" s="2" t="str">
        <f t="shared" si="3"/>
        <v/>
      </c>
    </row>
    <row r="26" spans="1:9" x14ac:dyDescent="0.15">
      <c r="A26" s="2" t="str">
        <f t="shared" si="0"/>
        <v/>
      </c>
      <c r="B26" s="2" t="str">
        <f t="shared" si="3"/>
        <v/>
      </c>
    </row>
    <row r="27" spans="1:9" x14ac:dyDescent="0.15">
      <c r="A27" s="2" t="str">
        <f t="shared" si="0"/>
        <v/>
      </c>
      <c r="B27" s="2" t="str">
        <f t="shared" si="3"/>
        <v/>
      </c>
    </row>
    <row r="28" spans="1:9" x14ac:dyDescent="0.15">
      <c r="A28" s="2" t="str">
        <f t="shared" si="0"/>
        <v/>
      </c>
      <c r="B28" s="2" t="str">
        <f t="shared" si="3"/>
        <v/>
      </c>
    </row>
    <row r="29" spans="1:9" x14ac:dyDescent="0.15">
      <c r="A29" s="2" t="str">
        <f t="shared" si="0"/>
        <v/>
      </c>
      <c r="B29" s="2" t="str">
        <f t="shared" si="3"/>
        <v/>
      </c>
    </row>
    <row r="30" spans="1:9" x14ac:dyDescent="0.15">
      <c r="A30" s="2" t="str">
        <f t="shared" si="0"/>
        <v/>
      </c>
      <c r="B30" s="2" t="str">
        <f t="shared" si="3"/>
        <v/>
      </c>
    </row>
    <row r="31" spans="1:9" x14ac:dyDescent="0.15">
      <c r="A31" s="2" t="str">
        <f t="shared" si="0"/>
        <v/>
      </c>
      <c r="B31" s="2" t="str">
        <f t="shared" si="3"/>
        <v/>
      </c>
    </row>
    <row r="32" spans="1:9" x14ac:dyDescent="0.15">
      <c r="A32" s="2" t="str">
        <f t="shared" si="0"/>
        <v/>
      </c>
      <c r="B32" s="2" t="str">
        <f t="shared" si="3"/>
        <v/>
      </c>
    </row>
    <row r="33" spans="1:2" x14ac:dyDescent="0.15">
      <c r="A33" s="2" t="str">
        <f t="shared" si="0"/>
        <v/>
      </c>
      <c r="B33" s="2" t="str">
        <f t="shared" si="3"/>
        <v/>
      </c>
    </row>
    <row r="34" spans="1:2" x14ac:dyDescent="0.15">
      <c r="A34" s="2" t="str">
        <f t="shared" si="0"/>
        <v/>
      </c>
      <c r="B34" s="2" t="str">
        <f t="shared" si="3"/>
        <v/>
      </c>
    </row>
    <row r="35" spans="1:2" x14ac:dyDescent="0.15">
      <c r="A35" s="2" t="str">
        <f t="shared" si="0"/>
        <v/>
      </c>
      <c r="B35" s="2" t="str">
        <f t="shared" si="3"/>
        <v/>
      </c>
    </row>
    <row r="36" spans="1:2" x14ac:dyDescent="0.15">
      <c r="A36" s="2" t="str">
        <f t="shared" si="0"/>
        <v/>
      </c>
      <c r="B36" s="2" t="str">
        <f t="shared" si="3"/>
        <v/>
      </c>
    </row>
    <row r="37" spans="1:2" x14ac:dyDescent="0.15">
      <c r="A37" s="2" t="str">
        <f t="shared" si="0"/>
        <v/>
      </c>
      <c r="B37" s="2" t="str">
        <f t="shared" si="3"/>
        <v/>
      </c>
    </row>
    <row r="38" spans="1:2" x14ac:dyDescent="0.15">
      <c r="A38" s="2" t="str">
        <f t="shared" si="0"/>
        <v/>
      </c>
      <c r="B38" s="2" t="str">
        <f t="shared" si="3"/>
        <v/>
      </c>
    </row>
    <row r="39" spans="1:2" x14ac:dyDescent="0.15">
      <c r="A39" s="2" t="str">
        <f t="shared" si="0"/>
        <v/>
      </c>
      <c r="B39" s="2" t="str">
        <f t="shared" si="3"/>
        <v/>
      </c>
    </row>
    <row r="40" spans="1:2" x14ac:dyDescent="0.15">
      <c r="A40" s="2" t="str">
        <f t="shared" si="0"/>
        <v/>
      </c>
      <c r="B40" s="2" t="str">
        <f t="shared" si="3"/>
        <v/>
      </c>
    </row>
    <row r="41" spans="1:2" x14ac:dyDescent="0.15">
      <c r="A41" s="2" t="str">
        <f t="shared" ref="A41:A72" si="4">IF(C41=EDATE($C$5,0),1,"")</f>
        <v/>
      </c>
      <c r="B41" s="2" t="str">
        <f t="shared" si="3"/>
        <v/>
      </c>
    </row>
    <row r="42" spans="1:2" x14ac:dyDescent="0.15">
      <c r="A42" s="2" t="str">
        <f t="shared" si="4"/>
        <v/>
      </c>
      <c r="B42" s="2" t="str">
        <f t="shared" si="3"/>
        <v/>
      </c>
    </row>
    <row r="43" spans="1:2" x14ac:dyDescent="0.15">
      <c r="A43" s="2" t="str">
        <f t="shared" si="4"/>
        <v/>
      </c>
      <c r="B43" s="2" t="str">
        <f t="shared" ref="B43:B74" si="5">IF(OR(A43=1,C43=$E$5),1,"")</f>
        <v/>
      </c>
    </row>
    <row r="44" spans="1:2" x14ac:dyDescent="0.15">
      <c r="A44" s="2" t="str">
        <f t="shared" si="4"/>
        <v/>
      </c>
      <c r="B44" s="2" t="str">
        <f t="shared" si="5"/>
        <v/>
      </c>
    </row>
    <row r="45" spans="1:2" x14ac:dyDescent="0.15">
      <c r="A45" s="2" t="str">
        <f t="shared" si="4"/>
        <v/>
      </c>
      <c r="B45" s="2" t="str">
        <f t="shared" si="5"/>
        <v/>
      </c>
    </row>
    <row r="46" spans="1:2" x14ac:dyDescent="0.15">
      <c r="A46" s="2" t="str">
        <f t="shared" si="4"/>
        <v/>
      </c>
      <c r="B46" s="2" t="str">
        <f t="shared" si="5"/>
        <v/>
      </c>
    </row>
    <row r="47" spans="1:2" x14ac:dyDescent="0.15">
      <c r="A47" s="2" t="str">
        <f t="shared" si="4"/>
        <v/>
      </c>
      <c r="B47" s="2" t="str">
        <f t="shared" si="5"/>
        <v/>
      </c>
    </row>
    <row r="48" spans="1:2" x14ac:dyDescent="0.15">
      <c r="A48" s="2" t="str">
        <f t="shared" si="4"/>
        <v/>
      </c>
      <c r="B48" s="2" t="str">
        <f t="shared" si="5"/>
        <v/>
      </c>
    </row>
    <row r="49" spans="1:2" x14ac:dyDescent="0.15">
      <c r="A49" s="2" t="str">
        <f t="shared" si="4"/>
        <v/>
      </c>
      <c r="B49" s="2" t="str">
        <f t="shared" si="5"/>
        <v/>
      </c>
    </row>
    <row r="50" spans="1:2" x14ac:dyDescent="0.15">
      <c r="A50" s="2" t="str">
        <f t="shared" si="4"/>
        <v/>
      </c>
      <c r="B50" s="2" t="str">
        <f t="shared" si="5"/>
        <v/>
      </c>
    </row>
    <row r="51" spans="1:2" x14ac:dyDescent="0.15">
      <c r="A51" s="2" t="str">
        <f t="shared" si="4"/>
        <v/>
      </c>
      <c r="B51" s="2" t="str">
        <f t="shared" si="5"/>
        <v/>
      </c>
    </row>
    <row r="52" spans="1:2" x14ac:dyDescent="0.15">
      <c r="A52" s="2" t="str">
        <f t="shared" si="4"/>
        <v/>
      </c>
      <c r="B52" s="2" t="str">
        <f t="shared" si="5"/>
        <v/>
      </c>
    </row>
    <row r="53" spans="1:2" x14ac:dyDescent="0.15">
      <c r="A53" s="2" t="str">
        <f t="shared" si="4"/>
        <v/>
      </c>
      <c r="B53" s="2" t="str">
        <f t="shared" si="5"/>
        <v/>
      </c>
    </row>
    <row r="54" spans="1:2" x14ac:dyDescent="0.15">
      <c r="A54" s="2" t="str">
        <f t="shared" si="4"/>
        <v/>
      </c>
      <c r="B54" s="2" t="str">
        <f t="shared" si="5"/>
        <v/>
      </c>
    </row>
    <row r="55" spans="1:2" x14ac:dyDescent="0.15">
      <c r="A55" s="2" t="str">
        <f t="shared" si="4"/>
        <v/>
      </c>
      <c r="B55" s="2" t="str">
        <f t="shared" si="5"/>
        <v/>
      </c>
    </row>
    <row r="56" spans="1:2" x14ac:dyDescent="0.15">
      <c r="A56" s="2" t="str">
        <f t="shared" si="4"/>
        <v/>
      </c>
      <c r="B56" s="2" t="str">
        <f t="shared" si="5"/>
        <v/>
      </c>
    </row>
    <row r="57" spans="1:2" x14ac:dyDescent="0.15">
      <c r="A57" s="2" t="str">
        <f t="shared" si="4"/>
        <v/>
      </c>
      <c r="B57" s="2" t="str">
        <f t="shared" si="5"/>
        <v/>
      </c>
    </row>
    <row r="58" spans="1:2" x14ac:dyDescent="0.15">
      <c r="A58" s="2" t="str">
        <f t="shared" si="4"/>
        <v/>
      </c>
      <c r="B58" s="2" t="str">
        <f t="shared" si="5"/>
        <v/>
      </c>
    </row>
    <row r="59" spans="1:2" x14ac:dyDescent="0.15">
      <c r="A59" s="2" t="str">
        <f t="shared" si="4"/>
        <v/>
      </c>
      <c r="B59" s="2" t="str">
        <f t="shared" si="5"/>
        <v/>
      </c>
    </row>
    <row r="60" spans="1:2" x14ac:dyDescent="0.15">
      <c r="A60" s="2" t="str">
        <f t="shared" si="4"/>
        <v/>
      </c>
      <c r="B60" s="2" t="str">
        <f t="shared" si="5"/>
        <v/>
      </c>
    </row>
    <row r="61" spans="1:2" x14ac:dyDescent="0.15">
      <c r="A61" s="2" t="str">
        <f t="shared" si="4"/>
        <v/>
      </c>
      <c r="B61" s="2" t="str">
        <f t="shared" si="5"/>
        <v/>
      </c>
    </row>
    <row r="62" spans="1:2" x14ac:dyDescent="0.15">
      <c r="A62" s="2" t="str">
        <f t="shared" si="4"/>
        <v/>
      </c>
      <c r="B62" s="2" t="str">
        <f t="shared" si="5"/>
        <v/>
      </c>
    </row>
    <row r="63" spans="1:2" x14ac:dyDescent="0.15">
      <c r="A63" s="2" t="str">
        <f t="shared" si="4"/>
        <v/>
      </c>
      <c r="B63" s="2" t="str">
        <f t="shared" si="5"/>
        <v/>
      </c>
    </row>
    <row r="64" spans="1:2" x14ac:dyDescent="0.15">
      <c r="A64" s="2" t="str">
        <f t="shared" si="4"/>
        <v/>
      </c>
      <c r="B64" s="2" t="str">
        <f t="shared" si="5"/>
        <v/>
      </c>
    </row>
    <row r="65" spans="1:2" x14ac:dyDescent="0.15">
      <c r="A65" s="2" t="str">
        <f t="shared" si="4"/>
        <v/>
      </c>
      <c r="B65" s="2" t="str">
        <f t="shared" si="5"/>
        <v/>
      </c>
    </row>
    <row r="66" spans="1:2" x14ac:dyDescent="0.15">
      <c r="A66" s="2" t="str">
        <f t="shared" si="4"/>
        <v/>
      </c>
      <c r="B66" s="2" t="str">
        <f t="shared" si="5"/>
        <v/>
      </c>
    </row>
    <row r="67" spans="1:2" x14ac:dyDescent="0.15">
      <c r="A67" s="2" t="str">
        <f t="shared" si="4"/>
        <v/>
      </c>
      <c r="B67" s="2" t="str">
        <f t="shared" si="5"/>
        <v/>
      </c>
    </row>
    <row r="68" spans="1:2" x14ac:dyDescent="0.15">
      <c r="A68" s="2" t="str">
        <f t="shared" si="4"/>
        <v/>
      </c>
      <c r="B68" s="2" t="str">
        <f t="shared" si="5"/>
        <v/>
      </c>
    </row>
    <row r="69" spans="1:2" x14ac:dyDescent="0.15">
      <c r="A69" s="2" t="str">
        <f t="shared" si="4"/>
        <v/>
      </c>
      <c r="B69" s="2" t="str">
        <f t="shared" si="5"/>
        <v/>
      </c>
    </row>
    <row r="70" spans="1:2" x14ac:dyDescent="0.15">
      <c r="A70" s="2" t="str">
        <f t="shared" si="4"/>
        <v/>
      </c>
      <c r="B70" s="2" t="str">
        <f t="shared" si="5"/>
        <v/>
      </c>
    </row>
    <row r="71" spans="1:2" x14ac:dyDescent="0.15">
      <c r="A71" s="2" t="str">
        <f t="shared" si="4"/>
        <v/>
      </c>
      <c r="B71" s="2" t="str">
        <f t="shared" si="5"/>
        <v/>
      </c>
    </row>
    <row r="72" spans="1:2" x14ac:dyDescent="0.15">
      <c r="A72" s="2" t="str">
        <f t="shared" si="4"/>
        <v/>
      </c>
      <c r="B72" s="2" t="str">
        <f t="shared" si="5"/>
        <v/>
      </c>
    </row>
    <row r="73" spans="1:2" x14ac:dyDescent="0.15">
      <c r="A73" s="2" t="str">
        <f t="shared" ref="A73:A109" si="6">IF(C73=EDATE($C$5,0),1,"")</f>
        <v/>
      </c>
      <c r="B73" s="2" t="str">
        <f t="shared" si="5"/>
        <v/>
      </c>
    </row>
    <row r="74" spans="1:2" x14ac:dyDescent="0.15">
      <c r="A74" s="2" t="str">
        <f t="shared" si="6"/>
        <v/>
      </c>
      <c r="B74" s="2" t="str">
        <f t="shared" si="5"/>
        <v/>
      </c>
    </row>
    <row r="75" spans="1:2" x14ac:dyDescent="0.15">
      <c r="A75" s="2" t="str">
        <f t="shared" si="6"/>
        <v/>
      </c>
      <c r="B75" s="2" t="str">
        <f t="shared" ref="B75:B106" si="7">IF(OR(A75=1,C75=$E$5),1,"")</f>
        <v/>
      </c>
    </row>
    <row r="76" spans="1:2" x14ac:dyDescent="0.15">
      <c r="A76" s="2" t="str">
        <f t="shared" si="6"/>
        <v/>
      </c>
      <c r="B76" s="2" t="str">
        <f t="shared" si="7"/>
        <v/>
      </c>
    </row>
    <row r="77" spans="1:2" x14ac:dyDescent="0.15">
      <c r="A77" s="2" t="str">
        <f t="shared" si="6"/>
        <v/>
      </c>
      <c r="B77" s="2" t="str">
        <f t="shared" si="7"/>
        <v/>
      </c>
    </row>
    <row r="78" spans="1:2" x14ac:dyDescent="0.15">
      <c r="A78" s="2" t="str">
        <f t="shared" si="6"/>
        <v/>
      </c>
      <c r="B78" s="2" t="str">
        <f t="shared" si="7"/>
        <v/>
      </c>
    </row>
    <row r="79" spans="1:2" x14ac:dyDescent="0.15">
      <c r="A79" s="2" t="str">
        <f t="shared" si="6"/>
        <v/>
      </c>
      <c r="B79" s="2" t="str">
        <f t="shared" si="7"/>
        <v/>
      </c>
    </row>
    <row r="80" spans="1:2" x14ac:dyDescent="0.15">
      <c r="A80" s="2" t="str">
        <f t="shared" si="6"/>
        <v/>
      </c>
      <c r="B80" s="2" t="str">
        <f t="shared" si="7"/>
        <v/>
      </c>
    </row>
    <row r="81" spans="1:2" x14ac:dyDescent="0.15">
      <c r="A81" s="2" t="str">
        <f t="shared" si="6"/>
        <v/>
      </c>
      <c r="B81" s="2" t="str">
        <f t="shared" si="7"/>
        <v/>
      </c>
    </row>
    <row r="82" spans="1:2" x14ac:dyDescent="0.15">
      <c r="A82" s="2" t="str">
        <f t="shared" si="6"/>
        <v/>
      </c>
      <c r="B82" s="2" t="str">
        <f t="shared" si="7"/>
        <v/>
      </c>
    </row>
    <row r="83" spans="1:2" x14ac:dyDescent="0.15">
      <c r="A83" s="2" t="str">
        <f t="shared" si="6"/>
        <v/>
      </c>
      <c r="B83" s="2" t="str">
        <f t="shared" si="7"/>
        <v/>
      </c>
    </row>
    <row r="84" spans="1:2" x14ac:dyDescent="0.15">
      <c r="A84" s="2" t="str">
        <f t="shared" si="6"/>
        <v/>
      </c>
      <c r="B84" s="2" t="str">
        <f t="shared" si="7"/>
        <v/>
      </c>
    </row>
    <row r="85" spans="1:2" x14ac:dyDescent="0.15">
      <c r="A85" s="2" t="str">
        <f t="shared" si="6"/>
        <v/>
      </c>
      <c r="B85" s="2" t="str">
        <f t="shared" si="7"/>
        <v/>
      </c>
    </row>
    <row r="86" spans="1:2" x14ac:dyDescent="0.15">
      <c r="A86" s="2" t="str">
        <f t="shared" si="6"/>
        <v/>
      </c>
      <c r="B86" s="2" t="str">
        <f t="shared" si="7"/>
        <v/>
      </c>
    </row>
    <row r="87" spans="1:2" x14ac:dyDescent="0.15">
      <c r="A87" s="2" t="str">
        <f t="shared" si="6"/>
        <v/>
      </c>
      <c r="B87" s="2" t="str">
        <f t="shared" si="7"/>
        <v/>
      </c>
    </row>
    <row r="88" spans="1:2" x14ac:dyDescent="0.15">
      <c r="A88" s="2" t="str">
        <f t="shared" si="6"/>
        <v/>
      </c>
      <c r="B88" s="2" t="str">
        <f t="shared" si="7"/>
        <v/>
      </c>
    </row>
    <row r="89" spans="1:2" x14ac:dyDescent="0.15">
      <c r="A89" s="2" t="str">
        <f t="shared" si="6"/>
        <v/>
      </c>
      <c r="B89" s="2" t="str">
        <f t="shared" si="7"/>
        <v/>
      </c>
    </row>
    <row r="90" spans="1:2" x14ac:dyDescent="0.15">
      <c r="A90" s="2" t="str">
        <f t="shared" si="6"/>
        <v/>
      </c>
      <c r="B90" s="2" t="str">
        <f t="shared" si="7"/>
        <v/>
      </c>
    </row>
    <row r="91" spans="1:2" x14ac:dyDescent="0.15">
      <c r="A91" s="2" t="str">
        <f t="shared" si="6"/>
        <v/>
      </c>
      <c r="B91" s="2" t="str">
        <f t="shared" si="7"/>
        <v/>
      </c>
    </row>
    <row r="92" spans="1:2" x14ac:dyDescent="0.15">
      <c r="A92" s="2" t="str">
        <f t="shared" si="6"/>
        <v/>
      </c>
      <c r="B92" s="2" t="str">
        <f t="shared" si="7"/>
        <v/>
      </c>
    </row>
    <row r="93" spans="1:2" x14ac:dyDescent="0.15">
      <c r="A93" s="2" t="str">
        <f t="shared" si="6"/>
        <v/>
      </c>
      <c r="B93" s="2" t="str">
        <f t="shared" si="7"/>
        <v/>
      </c>
    </row>
    <row r="94" spans="1:2" x14ac:dyDescent="0.15">
      <c r="A94" s="2" t="str">
        <f t="shared" si="6"/>
        <v/>
      </c>
      <c r="B94" s="2" t="str">
        <f t="shared" si="7"/>
        <v/>
      </c>
    </row>
    <row r="95" spans="1:2" x14ac:dyDescent="0.15">
      <c r="A95" s="2" t="str">
        <f t="shared" si="6"/>
        <v/>
      </c>
      <c r="B95" s="2" t="str">
        <f t="shared" si="7"/>
        <v/>
      </c>
    </row>
    <row r="96" spans="1:2" x14ac:dyDescent="0.15">
      <c r="A96" s="2" t="str">
        <f t="shared" si="6"/>
        <v/>
      </c>
      <c r="B96" s="2" t="str">
        <f t="shared" si="7"/>
        <v/>
      </c>
    </row>
    <row r="97" spans="1:2" x14ac:dyDescent="0.15">
      <c r="A97" s="2" t="str">
        <f t="shared" si="6"/>
        <v/>
      </c>
      <c r="B97" s="2" t="str">
        <f t="shared" si="7"/>
        <v/>
      </c>
    </row>
    <row r="98" spans="1:2" x14ac:dyDescent="0.15">
      <c r="A98" s="2" t="str">
        <f t="shared" si="6"/>
        <v/>
      </c>
      <c r="B98" s="2" t="str">
        <f t="shared" si="7"/>
        <v/>
      </c>
    </row>
    <row r="99" spans="1:2" x14ac:dyDescent="0.15">
      <c r="A99" s="2" t="str">
        <f t="shared" si="6"/>
        <v/>
      </c>
      <c r="B99" s="2" t="str">
        <f t="shared" si="7"/>
        <v/>
      </c>
    </row>
    <row r="100" spans="1:2" x14ac:dyDescent="0.15">
      <c r="A100" s="2" t="str">
        <f t="shared" si="6"/>
        <v/>
      </c>
      <c r="B100" s="2" t="str">
        <f t="shared" si="7"/>
        <v/>
      </c>
    </row>
    <row r="101" spans="1:2" x14ac:dyDescent="0.15">
      <c r="A101" s="2" t="str">
        <f t="shared" si="6"/>
        <v/>
      </c>
      <c r="B101" s="2" t="str">
        <f t="shared" si="7"/>
        <v/>
      </c>
    </row>
    <row r="102" spans="1:2" x14ac:dyDescent="0.15">
      <c r="A102" s="2" t="str">
        <f t="shared" si="6"/>
        <v/>
      </c>
      <c r="B102" s="2" t="str">
        <f t="shared" si="7"/>
        <v/>
      </c>
    </row>
    <row r="103" spans="1:2" x14ac:dyDescent="0.15">
      <c r="A103" s="2" t="str">
        <f t="shared" si="6"/>
        <v/>
      </c>
      <c r="B103" s="2" t="str">
        <f t="shared" si="7"/>
        <v/>
      </c>
    </row>
    <row r="104" spans="1:2" x14ac:dyDescent="0.15">
      <c r="A104" s="2" t="str">
        <f t="shared" si="6"/>
        <v/>
      </c>
      <c r="B104" s="2" t="str">
        <f t="shared" si="7"/>
        <v/>
      </c>
    </row>
    <row r="105" spans="1:2" x14ac:dyDescent="0.15">
      <c r="A105" s="2" t="str">
        <f t="shared" si="6"/>
        <v/>
      </c>
      <c r="B105" s="2" t="str">
        <f t="shared" si="7"/>
        <v/>
      </c>
    </row>
    <row r="106" spans="1:2" x14ac:dyDescent="0.15">
      <c r="A106" s="2" t="str">
        <f t="shared" si="6"/>
        <v/>
      </c>
      <c r="B106" s="2" t="str">
        <f t="shared" si="7"/>
        <v/>
      </c>
    </row>
    <row r="107" spans="1:2" x14ac:dyDescent="0.15">
      <c r="A107" s="2" t="str">
        <f t="shared" si="6"/>
        <v/>
      </c>
      <c r="B107" s="2" t="str">
        <f t="shared" ref="B107:B109" si="8">IF(OR(A107=1,C107=$E$5),1,"")</f>
        <v/>
      </c>
    </row>
    <row r="108" spans="1:2" x14ac:dyDescent="0.15">
      <c r="A108" s="2" t="str">
        <f t="shared" si="6"/>
        <v/>
      </c>
      <c r="B108" s="2" t="str">
        <f t="shared" si="8"/>
        <v/>
      </c>
    </row>
    <row r="109" spans="1:2" x14ac:dyDescent="0.15">
      <c r="A109" s="2" t="str">
        <f t="shared" si="6"/>
        <v/>
      </c>
      <c r="B109" s="2" t="str">
        <f t="shared" si="8"/>
        <v/>
      </c>
    </row>
  </sheetData>
  <phoneticPr fontId="2"/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&amp;R&amp;F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</vt:vector>
  </HeadingPairs>
  <TitlesOfParts>
    <vt:vector size="2" baseType="lpstr">
      <vt:lpstr>データ</vt:lpstr>
      <vt:lpstr>グラフ1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2024-02-02T01:50:32Z</dcterms:created>
  <dcterms:modified xsi:type="dcterms:W3CDTF">2024-02-13T02:30:19Z</dcterms:modified>
</cp:coreProperties>
</file>