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1_基本情報\基本情報(人口・世帯)\"/>
    </mc:Choice>
  </mc:AlternateContent>
  <xr:revisionPtr revIDLastSave="0" documentId="13_ncr:1_{90A06699-26C0-4849-9F25-FACDB8596185}" xr6:coauthVersionLast="36" xr6:coauthVersionMax="36" xr10:uidLastSave="{00000000-0000-0000-0000-000000000000}"/>
  <bookViews>
    <workbookView xWindow="0" yWindow="0" windowWidth="20490" windowHeight="7455" xr2:uid="{0382EC2B-D34F-4EC5-8F60-9AFEC470FFD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女">OFFSET(データ!$G$9,MATCH(データ!$C$5,データ!$C$9:$C$109,0)-1,0,データ!$B$6,1)</definedName>
    <definedName name="総数">OFFSET(データ!$H$9,MATCH(データ!$C$5,データ!$C$9:$C$109,0)-1,0,データ!$B$6,1)</definedName>
    <definedName name="男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1" i="2" l="1"/>
  <c r="B41" i="2" s="1"/>
  <c r="A42" i="2"/>
  <c r="B42" i="2" s="1"/>
  <c r="A43" i="2"/>
  <c r="B43" i="2" s="1"/>
  <c r="A44" i="2"/>
  <c r="B44" i="2" s="1"/>
  <c r="A45" i="2"/>
  <c r="B45" i="2" s="1"/>
  <c r="A46" i="2"/>
  <c r="B46" i="2" s="1"/>
  <c r="A47" i="2"/>
  <c r="B47" i="2" s="1"/>
  <c r="A48" i="2"/>
  <c r="B48" i="2" s="1"/>
  <c r="A49" i="2"/>
  <c r="B49" i="2" s="1"/>
  <c r="A50" i="2"/>
  <c r="B50" i="2" s="1"/>
  <c r="A51" i="2"/>
  <c r="B51" i="2" s="1"/>
  <c r="A52" i="2"/>
  <c r="B52" i="2"/>
  <c r="A53" i="2"/>
  <c r="B53" i="2" s="1"/>
  <c r="A54" i="2"/>
  <c r="B54" i="2" s="1"/>
  <c r="A55" i="2"/>
  <c r="B55" i="2" s="1"/>
  <c r="A56" i="2"/>
  <c r="B56" i="2" s="1"/>
  <c r="A57" i="2"/>
  <c r="B57" i="2" s="1"/>
  <c r="A58" i="2"/>
  <c r="B58" i="2" s="1"/>
  <c r="A59" i="2"/>
  <c r="B59" i="2" s="1"/>
  <c r="A60" i="2"/>
  <c r="B60" i="2" s="1"/>
  <c r="A61" i="2"/>
  <c r="B61" i="2" s="1"/>
  <c r="A62" i="2"/>
  <c r="B62" i="2" s="1"/>
  <c r="A63" i="2"/>
  <c r="B63" i="2" s="1"/>
  <c r="A64" i="2"/>
  <c r="B64" i="2" s="1"/>
  <c r="A65" i="2"/>
  <c r="B65" i="2" s="1"/>
  <c r="A66" i="2"/>
  <c r="B66" i="2" s="1"/>
  <c r="A67" i="2"/>
  <c r="B67" i="2" s="1"/>
  <c r="A68" i="2"/>
  <c r="B68" i="2" s="1"/>
  <c r="A69" i="2"/>
  <c r="B69" i="2" s="1"/>
  <c r="A70" i="2"/>
  <c r="B70" i="2" s="1"/>
  <c r="A71" i="2"/>
  <c r="B71" i="2" s="1"/>
  <c r="A72" i="2"/>
  <c r="B72" i="2" s="1"/>
  <c r="A73" i="2"/>
  <c r="B73" i="2" s="1"/>
  <c r="A74" i="2"/>
  <c r="B74" i="2" s="1"/>
  <c r="A75" i="2"/>
  <c r="B75" i="2" s="1"/>
  <c r="A76" i="2"/>
  <c r="B76" i="2" s="1"/>
  <c r="A77" i="2"/>
  <c r="B77" i="2" s="1"/>
  <c r="A78" i="2"/>
  <c r="B78" i="2" s="1"/>
  <c r="A79" i="2"/>
  <c r="B79" i="2" s="1"/>
  <c r="A80" i="2"/>
  <c r="B80" i="2" s="1"/>
  <c r="A81" i="2"/>
  <c r="B81" i="2" s="1"/>
  <c r="A82" i="2"/>
  <c r="B82" i="2" s="1"/>
  <c r="A83" i="2"/>
  <c r="B83" i="2" s="1"/>
  <c r="A84" i="2"/>
  <c r="B84" i="2" s="1"/>
  <c r="A85" i="2"/>
  <c r="B85" i="2" s="1"/>
  <c r="A86" i="2"/>
  <c r="B86" i="2" s="1"/>
  <c r="A87" i="2"/>
  <c r="B87" i="2" s="1"/>
  <c r="A88" i="2"/>
  <c r="B88" i="2" s="1"/>
  <c r="A89" i="2"/>
  <c r="B89" i="2" s="1"/>
  <c r="A90" i="2"/>
  <c r="B90" i="2" s="1"/>
  <c r="A91" i="2"/>
  <c r="B91" i="2" s="1"/>
  <c r="A92" i="2"/>
  <c r="B92" i="2" s="1"/>
  <c r="A93" i="2"/>
  <c r="B93" i="2" s="1"/>
  <c r="A94" i="2"/>
  <c r="B94" i="2" s="1"/>
  <c r="A95" i="2"/>
  <c r="B95" i="2" s="1"/>
  <c r="A96" i="2"/>
  <c r="B96" i="2"/>
  <c r="A97" i="2"/>
  <c r="B97" i="2" s="1"/>
  <c r="A98" i="2"/>
  <c r="B98" i="2" s="1"/>
  <c r="A99" i="2"/>
  <c r="B99" i="2" s="1"/>
  <c r="A100" i="2"/>
  <c r="B100" i="2" s="1"/>
  <c r="A101" i="2"/>
  <c r="B101" i="2" s="1"/>
  <c r="A102" i="2"/>
  <c r="B102" i="2" s="1"/>
  <c r="A103" i="2"/>
  <c r="B103" i="2" s="1"/>
  <c r="A104" i="2"/>
  <c r="B104" i="2" s="1"/>
  <c r="A105" i="2"/>
  <c r="B105" i="2" s="1"/>
  <c r="A106" i="2"/>
  <c r="B106" i="2" s="1"/>
  <c r="A107" i="2"/>
  <c r="B107" i="2" s="1"/>
  <c r="A108" i="2"/>
  <c r="B108" i="2" s="1"/>
  <c r="A109" i="2"/>
  <c r="B109" i="2" s="1"/>
  <c r="B6" i="2"/>
  <c r="A40" i="2" l="1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E25" i="2"/>
  <c r="A24" i="2"/>
  <c r="A23" i="2"/>
  <c r="A22" i="2"/>
  <c r="A21" i="2"/>
  <c r="A20" i="2"/>
  <c r="A19" i="2"/>
  <c r="A18" i="2"/>
  <c r="E18" i="2" s="1"/>
  <c r="A17" i="2"/>
  <c r="A16" i="2"/>
  <c r="A15" i="2"/>
  <c r="A14" i="2"/>
  <c r="E14" i="2" s="1"/>
  <c r="A13" i="2"/>
  <c r="A12" i="2"/>
  <c r="A11" i="2"/>
  <c r="B10" i="2"/>
  <c r="A10" i="2"/>
  <c r="B9" i="2"/>
  <c r="A9" i="2"/>
  <c r="E9" i="2" s="1"/>
  <c r="E5" i="2"/>
  <c r="E40" i="2" l="1"/>
  <c r="E36" i="2"/>
  <c r="E39" i="2"/>
  <c r="E35" i="2"/>
  <c r="E38" i="2"/>
  <c r="E34" i="2"/>
  <c r="E37" i="2"/>
  <c r="E33" i="2"/>
  <c r="E32" i="2"/>
  <c r="E31" i="2"/>
  <c r="E30" i="2"/>
  <c r="E29" i="2"/>
  <c r="E28" i="2"/>
  <c r="E26" i="2"/>
  <c r="E22" i="2"/>
  <c r="E24" i="2"/>
  <c r="E27" i="2"/>
  <c r="E23" i="2"/>
  <c r="E21" i="2"/>
  <c r="E17" i="2"/>
  <c r="E13" i="2"/>
  <c r="E20" i="2"/>
  <c r="E16" i="2"/>
  <c r="E12" i="2"/>
  <c r="E19" i="2"/>
  <c r="E15" i="2"/>
  <c r="E11" i="2"/>
  <c r="D10" i="2"/>
  <c r="E10" i="2"/>
  <c r="B31" i="2"/>
  <c r="D31" i="2" s="1"/>
  <c r="B17" i="2"/>
  <c r="D17" i="2" s="1"/>
  <c r="B38" i="2"/>
  <c r="D38" i="2" s="1"/>
  <c r="B28" i="2"/>
  <c r="D28" i="2" s="1"/>
  <c r="B12" i="2"/>
  <c r="D12" i="2" s="1"/>
  <c r="B33" i="2"/>
  <c r="D33" i="2" s="1"/>
  <c r="B15" i="2"/>
  <c r="D15" i="2" s="1"/>
  <c r="B22" i="2"/>
  <c r="D22" i="2" s="1"/>
  <c r="B16" i="2"/>
  <c r="D16" i="2" s="1"/>
  <c r="B26" i="2"/>
  <c r="D26" i="2" s="1"/>
  <c r="B37" i="2"/>
  <c r="D37" i="2" s="1"/>
  <c r="B21" i="2"/>
  <c r="D21" i="2" s="1"/>
  <c r="B32" i="2"/>
  <c r="D32" i="2" s="1"/>
  <c r="B11" i="2"/>
  <c r="D11" i="2" s="1"/>
  <c r="B27" i="2"/>
  <c r="D27" i="2" s="1"/>
  <c r="B23" i="2"/>
  <c r="D23" i="2" s="1"/>
  <c r="B39" i="2"/>
  <c r="D39" i="2" s="1"/>
  <c r="B13" i="2"/>
  <c r="D13" i="2" s="1"/>
  <c r="B18" i="2"/>
  <c r="D18" i="2" s="1"/>
  <c r="B24" i="2"/>
  <c r="D24" i="2" s="1"/>
  <c r="B29" i="2"/>
  <c r="D29" i="2" s="1"/>
  <c r="B34" i="2"/>
  <c r="D34" i="2" s="1"/>
  <c r="B40" i="2"/>
  <c r="D40" i="2" s="1"/>
  <c r="B19" i="2"/>
  <c r="D19" i="2" s="1"/>
  <c r="B35" i="2"/>
  <c r="D35" i="2" s="1"/>
  <c r="D9" i="2"/>
  <c r="B14" i="2"/>
  <c r="D14" i="2" s="1"/>
  <c r="B20" i="2"/>
  <c r="D20" i="2" s="1"/>
  <c r="B25" i="2"/>
  <c r="D25" i="2" s="1"/>
  <c r="B30" i="2"/>
  <c r="D30" i="2" s="1"/>
  <c r="B36" i="2"/>
  <c r="D36" i="2" s="1"/>
</calcChain>
</file>

<file path=xl/sharedStrings.xml><?xml version="1.0" encoding="utf-8"?>
<sst xmlns="http://schemas.openxmlformats.org/spreadsheetml/2006/main" count="17" uniqueCount="17">
  <si>
    <t>男</t>
    <rPh sb="0" eb="1">
      <t>オトコ</t>
    </rPh>
    <phoneticPr fontId="2"/>
  </si>
  <si>
    <t>女</t>
    <rPh sb="0" eb="1">
      <t>オンナ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</si>
  <si>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</si>
  <si>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</si>
  <si>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</si>
  <si>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</si>
  <si>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</si>
  <si>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</si>
  <si>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</si>
  <si>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</si>
  <si>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</si>
  <si>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</si>
  <si>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</si>
  <si>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総数</t>
    <rPh sb="0" eb="2">
      <t>ソウスウ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</si>
  <si>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</si>
  <si>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総人口及び男女別人口（青森県、各年10月1日現在）（資料：総務省統計局「国勢調査」（1945年のみ「人口調査」）、県企画政策部「青森県人口移動統計調査」）（単位：人）</t>
    <rPh sb="0" eb="3">
      <t>ソウジンコウ</t>
    </rPh>
    <rPh sb="3" eb="4">
      <t>オヨ</t>
    </rPh>
    <rPh sb="5" eb="7">
      <t>ダンジョ</t>
    </rPh>
    <rPh sb="7" eb="8">
      <t>ベツ</t>
    </rPh>
    <rPh sb="8" eb="10">
      <t>ジンコウ</t>
    </rPh>
    <rPh sb="11" eb="14">
      <t>アオモリケン</t>
    </rPh>
    <rPh sb="15" eb="16">
      <t>カク</t>
    </rPh>
    <rPh sb="16" eb="17">
      <t>ネン</t>
    </rPh>
    <rPh sb="19" eb="20">
      <t>ガツ</t>
    </rPh>
    <rPh sb="21" eb="24">
      <t>ニチゲンザイ</t>
    </rPh>
    <rPh sb="78" eb="80">
      <t>タンイ</t>
    </rPh>
    <rPh sb="81" eb="82">
      <t>ニン</t>
    </rPh>
    <phoneticPr fontId="2"/>
  </si>
  <si>
    <t>※5年毎の表記としているが、2010年以降は各年のデータあり。データの連続性の関係で行を非表示にしている。なお、直近の国勢調査年以降は各年の推計人口を掲載している。</t>
    <rPh sb="2" eb="3">
      <t>ネン</t>
    </rPh>
    <rPh sb="3" eb="4">
      <t>ゴト</t>
    </rPh>
    <rPh sb="5" eb="7">
      <t>ヒョウキ</t>
    </rPh>
    <rPh sb="18" eb="21">
      <t>ネンイコウ</t>
    </rPh>
    <rPh sb="22" eb="24">
      <t>カクネン</t>
    </rPh>
    <rPh sb="35" eb="38">
      <t>レンゾクセイ</t>
    </rPh>
    <rPh sb="39" eb="41">
      <t>カンケイ</t>
    </rPh>
    <rPh sb="42" eb="43">
      <t>ギョウ</t>
    </rPh>
    <rPh sb="44" eb="47">
      <t>ヒヒョウジ</t>
    </rPh>
    <rPh sb="56" eb="58">
      <t>チョッキン</t>
    </rPh>
    <rPh sb="59" eb="61">
      <t>コクセイ</t>
    </rPh>
    <rPh sb="61" eb="63">
      <t>チョウサ</t>
    </rPh>
    <rPh sb="63" eb="64">
      <t>ネン</t>
    </rPh>
    <rPh sb="64" eb="66">
      <t>イコウ</t>
    </rPh>
    <rPh sb="67" eb="69">
      <t>カクネン</t>
    </rPh>
    <rPh sb="70" eb="72">
      <t>スイケイ</t>
    </rPh>
    <rPh sb="72" eb="74">
      <t>ジンコウ</t>
    </rPh>
    <rPh sb="75" eb="77">
      <t>ケイサイ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</si>
</sst>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yyyy"/>
    <numFmt numFmtId="179" formatCode="#,##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1" xfId="0" applyFont="1" applyBorder="1" applyAlignment="1">
      <alignment vertical="center"/>
    </xf>
    <xf numFmtId="0" fontId="3" fillId="2" borderId="0" xfId="0" applyFont="1" applyFill="1" applyAlignment="1"/>
    <xf numFmtId="0" fontId="5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2" xfId="0" applyFont="1" applyBorder="1" applyAlignment="1">
      <alignment vertical="center"/>
    </xf>
    <xf numFmtId="179" fontId="0" fillId="0" borderId="2" xfId="0" applyNumberFormat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179" fontId="0" fillId="0" borderId="0" xfId="0" applyNumberFormat="1" applyFont="1" applyAlignment="1">
      <alignment vertical="center"/>
    </xf>
    <xf numFmtId="0" fontId="0" fillId="0" borderId="5" xfId="0" applyFont="1" applyBorder="1" applyAlignme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Alignment="1">
      <alignment vertical="center"/>
    </xf>
    <xf numFmtId="38" fontId="4" fillId="0" borderId="0" xfId="1" applyFont="1" applyAlignme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178" fontId="0" fillId="0" borderId="7" xfId="0" applyNumberFormat="1" applyFont="1" applyBorder="1" applyAlignment="1">
      <alignment horizontal="center" vertical="center"/>
    </xf>
    <xf numFmtId="179" fontId="0" fillId="0" borderId="7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178" fontId="0" fillId="2" borderId="0" xfId="0" applyNumberFormat="1" applyFont="1" applyFill="1" applyAlignment="1">
      <alignment vertical="center"/>
    </xf>
    <xf numFmtId="0" fontId="0" fillId="0" borderId="0" xfId="0" applyFont="1"/>
    <xf numFmtId="179" fontId="0" fillId="0" borderId="0" xfId="0" applyNumberFormat="1" applyFont="1"/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8" fontId="0" fillId="0" borderId="0" xfId="0" applyNumberFormat="1" applyFont="1" applyAlignment="1">
      <alignment vertical="center"/>
    </xf>
    <xf numFmtId="0" fontId="0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  <color rgb="FFD3FF57"/>
      <color rgb="FFFF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000"/>
              <a:t>総人口及び男女別人口（青森県、各年</a:t>
            </a:r>
            <a:r>
              <a:rPr lang="en-US" altLang="ja-JP" sz="2000"/>
              <a:t>10</a:t>
            </a:r>
            <a:r>
              <a:rPr lang="ja-JP" altLang="en-US" sz="2000"/>
              <a:t>月</a:t>
            </a:r>
            <a:r>
              <a:rPr lang="en-US" altLang="ja-JP" sz="2000"/>
              <a:t>1</a:t>
            </a:r>
            <a:r>
              <a:rPr lang="ja-JP" altLang="en-US" sz="2000"/>
              <a:t>日現在）</a:t>
            </a:r>
          </a:p>
        </c:rich>
      </c:tx>
      <c:layout>
        <c:manualLayout>
          <c:xMode val="edge"/>
          <c:yMode val="edge"/>
          <c:x val="0.217948664109294"/>
          <c:y val="1.25490206411627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8454143707046546E-2"/>
          <c:y val="8.9708260044022228E-2"/>
          <c:w val="0.92651382849715236"/>
          <c:h val="0.760557934068894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4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strCache>
            </c:strRef>
          </c:cat>
          <c:val>
            <c:numRef>
              <c:f>[0]!男</c:f>
              <c:numCache>
                <c:formatCode>#,##0_ </c:formatCode>
                <c:ptCount val="24"/>
                <c:pt idx="0">
                  <c:v>381293</c:v>
                </c:pt>
                <c:pt idx="1">
                  <c:v>408770</c:v>
                </c:pt>
                <c:pt idx="2">
                  <c:v>441441</c:v>
                </c:pt>
                <c:pt idx="3">
                  <c:v>484277</c:v>
                </c:pt>
                <c:pt idx="4">
                  <c:v>496614</c:v>
                </c:pt>
                <c:pt idx="5">
                  <c:v>511798</c:v>
                </c:pt>
                <c:pt idx="6">
                  <c:v>635547</c:v>
                </c:pt>
                <c:pt idx="7">
                  <c:v>678837</c:v>
                </c:pt>
                <c:pt idx="8">
                  <c:v>694037</c:v>
                </c:pt>
                <c:pt idx="9">
                  <c:v>682972</c:v>
                </c:pt>
                <c:pt idx="10">
                  <c:v>685477</c:v>
                </c:pt>
                <c:pt idx="11">
                  <c:v>707232</c:v>
                </c:pt>
                <c:pt idx="12">
                  <c:v>735444</c:v>
                </c:pt>
                <c:pt idx="13">
                  <c:v>731439</c:v>
                </c:pt>
                <c:pt idx="14">
                  <c:v>704758</c:v>
                </c:pt>
                <c:pt idx="15">
                  <c:v>704189</c:v>
                </c:pt>
                <c:pt idx="16">
                  <c:v>702573</c:v>
                </c:pt>
                <c:pt idx="17">
                  <c:v>679077</c:v>
                </c:pt>
                <c:pt idx="18">
                  <c:v>646141</c:v>
                </c:pt>
                <c:pt idx="19">
                  <c:v>614694</c:v>
                </c:pt>
                <c:pt idx="20">
                  <c:v>583402</c:v>
                </c:pt>
                <c:pt idx="21">
                  <c:v>575531</c:v>
                </c:pt>
                <c:pt idx="22">
                  <c:v>567893</c:v>
                </c:pt>
                <c:pt idx="23">
                  <c:v>558746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AA-4D44-8C78-7EF9FAEF53B2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4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strCache>
            </c:strRef>
          </c:cat>
          <c:val>
            <c:numRef>
              <c:f>[0]!女</c:f>
              <c:numCache>
                <c:formatCode>#,##0_ </c:formatCode>
                <c:ptCount val="24"/>
                <c:pt idx="0">
                  <c:v>375161</c:v>
                </c:pt>
                <c:pt idx="1">
                  <c:v>404207</c:v>
                </c:pt>
                <c:pt idx="2">
                  <c:v>438473</c:v>
                </c:pt>
                <c:pt idx="3">
                  <c:v>482852</c:v>
                </c:pt>
                <c:pt idx="4">
                  <c:v>503895</c:v>
                </c:pt>
                <c:pt idx="5">
                  <c:v>571452</c:v>
                </c:pt>
                <c:pt idx="6">
                  <c:v>647320</c:v>
                </c:pt>
                <c:pt idx="7">
                  <c:v>703686</c:v>
                </c:pt>
                <c:pt idx="8">
                  <c:v>732569</c:v>
                </c:pt>
                <c:pt idx="9">
                  <c:v>733619</c:v>
                </c:pt>
                <c:pt idx="10">
                  <c:v>742043</c:v>
                </c:pt>
                <c:pt idx="11">
                  <c:v>761414</c:v>
                </c:pt>
                <c:pt idx="12">
                  <c:v>788463</c:v>
                </c:pt>
                <c:pt idx="13">
                  <c:v>793009</c:v>
                </c:pt>
                <c:pt idx="14">
                  <c:v>778115</c:v>
                </c:pt>
                <c:pt idx="15">
                  <c:v>777474</c:v>
                </c:pt>
                <c:pt idx="16">
                  <c:v>773155</c:v>
                </c:pt>
                <c:pt idx="17">
                  <c:v>757580</c:v>
                </c:pt>
                <c:pt idx="18">
                  <c:v>727198</c:v>
                </c:pt>
                <c:pt idx="19">
                  <c:v>693571</c:v>
                </c:pt>
                <c:pt idx="20">
                  <c:v>654582</c:v>
                </c:pt>
                <c:pt idx="21">
                  <c:v>645774</c:v>
                </c:pt>
                <c:pt idx="22">
                  <c:v>636450</c:v>
                </c:pt>
                <c:pt idx="23">
                  <c:v>625812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AA-4D44-8C78-7EF9FAEF53B2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総数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4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strCache>
            </c:strRef>
          </c:cat>
          <c:val>
            <c:numRef>
              <c:f>[0]!総数</c:f>
              <c:numCache>
                <c:formatCode>#,##0_ </c:formatCode>
                <c:ptCount val="24"/>
                <c:pt idx="0">
                  <c:v>756454</c:v>
                </c:pt>
                <c:pt idx="1">
                  <c:v>812977</c:v>
                </c:pt>
                <c:pt idx="2">
                  <c:v>879914</c:v>
                </c:pt>
                <c:pt idx="3">
                  <c:v>967129</c:v>
                </c:pt>
                <c:pt idx="4">
                  <c:v>1000509</c:v>
                </c:pt>
                <c:pt idx="5">
                  <c:v>1083250</c:v>
                </c:pt>
                <c:pt idx="6">
                  <c:v>1282867</c:v>
                </c:pt>
                <c:pt idx="7">
                  <c:v>1382523</c:v>
                </c:pt>
                <c:pt idx="8">
                  <c:v>1426606</c:v>
                </c:pt>
                <c:pt idx="9">
                  <c:v>1416591</c:v>
                </c:pt>
                <c:pt idx="10">
                  <c:v>1427520</c:v>
                </c:pt>
                <c:pt idx="11">
                  <c:v>1468646</c:v>
                </c:pt>
                <c:pt idx="12">
                  <c:v>1523907</c:v>
                </c:pt>
                <c:pt idx="13">
                  <c:v>1524448</c:v>
                </c:pt>
                <c:pt idx="14">
                  <c:v>1482873</c:v>
                </c:pt>
                <c:pt idx="15">
                  <c:v>1481663</c:v>
                </c:pt>
                <c:pt idx="16">
                  <c:v>1475728</c:v>
                </c:pt>
                <c:pt idx="17">
                  <c:v>1436657</c:v>
                </c:pt>
                <c:pt idx="18">
                  <c:v>1373339</c:v>
                </c:pt>
                <c:pt idx="19">
                  <c:v>1308265</c:v>
                </c:pt>
                <c:pt idx="20">
                  <c:v>1237984</c:v>
                </c:pt>
                <c:pt idx="21">
                  <c:v>1221305</c:v>
                </c:pt>
                <c:pt idx="22">
                  <c:v>1204343</c:v>
                </c:pt>
                <c:pt idx="23">
                  <c:v>1184558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B0-465F-B44F-DE16574D2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4034592"/>
        <c:axId val="504040496"/>
      </c:barChart>
      <c:catAx>
        <c:axId val="50403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4040496"/>
        <c:crosses val="autoZero"/>
        <c:auto val="1"/>
        <c:lblAlgn val="ctr"/>
        <c:lblOffset val="100"/>
        <c:noMultiLvlLbl val="0"/>
      </c:catAx>
      <c:valAx>
        <c:axId val="504040496"/>
        <c:scaling>
          <c:orientation val="minMax"/>
          <c:max val="18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4034592"/>
        <c:crosses val="autoZero"/>
        <c:crossBetween val="between"/>
        <c:dispUnits>
          <c:builtInUnit val="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9.1019520115693864E-2"/>
          <c:y val="0.11064610054153169"/>
          <c:w val="0.17978305243778173"/>
          <c:h val="4.158255122805380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AA3DAE4-58D8-4FA4-A86B-CBEFF54CCC64}">
  <sheetPr/>
  <sheetViews>
    <sheetView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F0C29F3-DF0E-4A01-894D-4180D867BDA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0.02585</cdr:x>
      <cdr:y>0.03678</cdr:y>
    </cdr:from>
    <cdr:to>
      <cdr:x>0.12425</cdr:x>
      <cdr:y>0.08983</cdr:y>
    </cdr:to>
    <cdr:sp macro="" textlink="">
      <cdr:nvSpPr>
        <cdr:cNvPr id="11" name="テキスト ボックス 10">
          <a:extLst xmlns:a="http://schemas.openxmlformats.org/drawingml/2006/main">
            <a:ext uri="{FF2B5EF4-FFF2-40B4-BE49-F238E27FC236}">
              <a16:creationId xmlns:a16="http://schemas.microsoft.com/office/drawing/2014/main" id="{01CE4996-936D-40D8-A4C7-C749C4E6DD94}"/>
            </a:ext>
          </a:extLst>
        </cdr:cNvPr>
        <cdr:cNvSpPr txBox="1"/>
      </cdr:nvSpPr>
      <cdr:spPr>
        <a:xfrm xmlns:a="http://schemas.openxmlformats.org/drawingml/2006/main">
          <a:off x="240271" y="223108"/>
          <a:ext cx="914400" cy="321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0.89972</cdr:x>
      <cdr:y>0.90177</cdr:y>
    </cdr:from>
    <cdr:to>
      <cdr:x>0.99812</cdr:x>
      <cdr:y>0.95482</cdr:y>
    </cdr:to>
    <cdr:sp macro="" textlink="">
      <cdr:nvSpPr>
        <cdr:cNvPr id="1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9ED3E8B-960A-463D-A470-0A9645588CF9}"/>
            </a:ext>
          </a:extLst>
        </cdr:cNvPr>
        <cdr:cNvSpPr txBox="1"/>
      </cdr:nvSpPr>
      <cdr:spPr>
        <a:xfrm xmlns:a="http://schemas.openxmlformats.org/drawingml/2006/main">
          <a:off x="8361578" y="5469752"/>
          <a:ext cx="914400" cy="321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0.02279</cdr:x>
      <cdr:y>0.90143</cdr:y>
    </cdr:from>
    <cdr:to>
      <cdr:x>0.70798</cdr:x>
      <cdr:y>0.95448</cdr:y>
    </cdr:to>
    <cdr:sp macro="" textlink="">
      <cdr:nvSpPr>
        <cdr:cNvPr id="1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9ED3E8B-960A-463D-A470-0A9645588CF9}"/>
            </a:ext>
          </a:extLst>
        </cdr:cNvPr>
        <cdr:cNvSpPr txBox="1"/>
      </cdr:nvSpPr>
      <cdr:spPr>
        <a:xfrm xmlns:a="http://schemas.openxmlformats.org/drawingml/2006/main">
          <a:off x="211666" y="5473640"/>
          <a:ext cx="6363274" cy="3221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国勢調査年である</a:t>
          </a:r>
          <a:r>
            <a:rPr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年毎の表記。ただし、直近の国勢調査年以降は各年の推計人口を掲載している。</a:t>
          </a:r>
        </a:p>
      </cdr:txBody>
    </cdr:sp>
  </cdr:relSizeAnchor>
  <cdr:relSizeAnchor xmlns:cdr="http://schemas.openxmlformats.org/drawingml/2006/chartDrawing">
    <cdr:from>
      <cdr:x>0.04416</cdr:x>
      <cdr:y>0.94671</cdr:y>
    </cdr:from>
    <cdr:to>
      <cdr:x>1</cdr:x>
      <cdr:y>1</cdr:y>
    </cdr:to>
    <cdr:sp macro="" textlink="">
      <cdr:nvSpPr>
        <cdr:cNvPr id="1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CED60E6-7A51-4339-BFBE-CC83B1170C12}"/>
            </a:ext>
          </a:extLst>
        </cdr:cNvPr>
        <cdr:cNvSpPr txBox="1"/>
      </cdr:nvSpPr>
      <cdr:spPr>
        <a:xfrm xmlns:a="http://schemas.openxmlformats.org/drawingml/2006/main">
          <a:off x="410104" y="5748600"/>
          <a:ext cx="8876771" cy="323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ＭＳ Ｐゴシック" pitchFamily="50" charset="-128"/>
              <a:ea typeface="ＭＳ Ｐゴシック" pitchFamily="50" charset="-128"/>
            </a:rPr>
            <a:t>資料：総務省統計局「国勢調査」（</a:t>
          </a:r>
          <a:r>
            <a:rPr lang="en-US" altLang="ja-JP" sz="1400">
              <a:latin typeface="ＭＳ Ｐゴシック" pitchFamily="50" charset="-128"/>
              <a:ea typeface="ＭＳ Ｐゴシック" pitchFamily="50" charset="-128"/>
            </a:rPr>
            <a:t>1945</a:t>
          </a:r>
          <a:r>
            <a:rPr lang="ja-JP" altLang="en-US" sz="1400">
              <a:latin typeface="ＭＳ Ｐゴシック" pitchFamily="50" charset="-128"/>
              <a:ea typeface="ＭＳ Ｐゴシック" pitchFamily="50" charset="-128"/>
            </a:rPr>
            <a:t>年のみ「人口調査」）、県企画政策部「青森県人口移動統計調査」</a:t>
          </a:r>
          <a:endParaRPr lang="en-US" altLang="ja-JP" sz="1400">
            <a:latin typeface="ＭＳ Ｐゴシック" pitchFamily="50" charset="-128"/>
            <a:ea typeface="ＭＳ Ｐゴシック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61975-CB82-49D4-8088-283DF62E55AA}">
  <dimension ref="A1:R109"/>
  <sheetViews>
    <sheetView tabSelected="1" workbookViewId="0">
      <selection activeCell="H45" sqref="H45"/>
    </sheetView>
  </sheetViews>
  <sheetFormatPr defaultColWidth="9.125" defaultRowHeight="13.5" x14ac:dyDescent="0.15"/>
  <cols>
    <col min="1" max="2" width="6" style="4" customWidth="1"/>
    <col min="3" max="3" width="9.5" style="23" bestFit="1" customWidth="1"/>
    <col min="4" max="4" width="11.5" style="23" customWidth="1"/>
    <col min="5" max="5" width="9.125" style="23"/>
    <col min="6" max="7" width="9.125" style="24" bestFit="1" customWidth="1"/>
    <col min="8" max="8" width="9.875" style="24" bestFit="1" customWidth="1"/>
    <col min="9" max="16384" width="9.125" style="23"/>
  </cols>
  <sheetData>
    <row r="1" spans="1:18" s="9" customFormat="1" x14ac:dyDescent="0.15">
      <c r="A1" s="3" t="s">
        <v>2</v>
      </c>
      <c r="B1" s="4"/>
      <c r="C1" s="1" t="s">
        <v>3</v>
      </c>
      <c r="D1" s="5"/>
      <c r="E1" s="5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s="9" customFormat="1" x14ac:dyDescent="0.15">
      <c r="A2" s="3" t="s">
        <v>4</v>
      </c>
      <c r="B2" s="4"/>
      <c r="C2" s="10" t="s">
        <v>5</v>
      </c>
      <c r="F2" s="11"/>
      <c r="G2" s="11"/>
      <c r="H2" s="11"/>
      <c r="I2" s="12"/>
      <c r="J2" s="13"/>
      <c r="K2" s="13"/>
      <c r="L2" s="13"/>
      <c r="M2" s="13"/>
      <c r="N2" s="13"/>
      <c r="O2" s="14"/>
      <c r="Q2" s="14"/>
      <c r="R2" s="14"/>
    </row>
    <row r="3" spans="1:18" s="9" customFormat="1" x14ac:dyDescent="0.15">
      <c r="A3" s="3" t="s">
        <v>6</v>
      </c>
      <c r="B3" s="4"/>
      <c r="C3" s="10" t="s">
        <v>14</v>
      </c>
      <c r="F3" s="11"/>
      <c r="G3" s="11"/>
      <c r="H3" s="11"/>
      <c r="I3" s="12"/>
      <c r="J3" s="15"/>
      <c r="K3" s="15"/>
      <c r="L3" s="15"/>
      <c r="M3" s="15"/>
      <c r="N3" s="15"/>
      <c r="O3" s="15"/>
    </row>
    <row r="4" spans="1:18" s="9" customFormat="1" x14ac:dyDescent="0.15">
      <c r="A4" s="3"/>
      <c r="B4" s="4"/>
      <c r="C4" s="16" t="s">
        <v>7</v>
      </c>
      <c r="F4" s="11"/>
      <c r="G4" s="11"/>
      <c r="H4" s="11"/>
      <c r="I4" s="12"/>
      <c r="J4" s="15"/>
      <c r="K4" s="15"/>
      <c r="L4" s="15"/>
      <c r="M4" s="15"/>
      <c r="N4" s="15"/>
      <c r="O4" s="15"/>
    </row>
    <row r="5" spans="1:18" s="9" customFormat="1" ht="21" customHeight="1" x14ac:dyDescent="0.15">
      <c r="A5" s="4"/>
      <c r="B5" s="4"/>
      <c r="C5" s="17">
        <v>7306</v>
      </c>
      <c r="D5" s="18" t="s">
        <v>8</v>
      </c>
      <c r="E5" s="19">
        <f>MAX($C$9:$C$109)</f>
        <v>44927</v>
      </c>
      <c r="F5" s="20" t="s">
        <v>9</v>
      </c>
      <c r="G5" s="20"/>
      <c r="H5" s="20"/>
      <c r="I5" s="21"/>
      <c r="J5" s="15"/>
      <c r="K5" s="15"/>
      <c r="L5" s="15"/>
      <c r="M5" s="15"/>
      <c r="N5" s="15"/>
      <c r="O5" s="15"/>
    </row>
    <row r="6" spans="1:18" s="9" customFormat="1" x14ac:dyDescent="0.15">
      <c r="A6" s="4"/>
      <c r="B6" s="4">
        <f>COUNTA(C9:C109)-MATCH(C5,C9:C109,0)+1</f>
        <v>32</v>
      </c>
      <c r="F6" s="11"/>
      <c r="G6" s="11"/>
      <c r="H6" s="11"/>
    </row>
    <row r="7" spans="1:18" x14ac:dyDescent="0.15">
      <c r="A7" s="22"/>
      <c r="C7" s="23" t="s">
        <v>15</v>
      </c>
    </row>
    <row r="8" spans="1:18" ht="27" x14ac:dyDescent="0.15">
      <c r="A8" s="25"/>
      <c r="B8" s="25"/>
      <c r="C8" s="26" t="s">
        <v>10</v>
      </c>
      <c r="D8" s="26" t="s">
        <v>11</v>
      </c>
      <c r="E8" s="26" t="s">
        <v>12</v>
      </c>
      <c r="F8" s="24" t="s">
        <v>0</v>
      </c>
      <c r="G8" s="24" t="s">
        <v>1</v>
      </c>
      <c r="H8" s="24" t="s">
        <v>13</v>
      </c>
      <c r="I8" s="23" t="s">
        <v>16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7">
        <v>7306</v>
      </c>
      <c r="D9" s="28" t="str">
        <f t="shared" ref="D9" si="0">IF(OR(A9=1,B9=1,A9),TEXT(C9,"ge"),TEXT(C9," "))</f>
        <v>T9</v>
      </c>
      <c r="E9" s="28" t="str">
        <f t="shared" ref="E9" si="1">IF(OR(A9=1,A9),TEXT(C9,"yyyy"),TEXT(C9,"yy"))</f>
        <v>1920</v>
      </c>
      <c r="F9" s="24">
        <v>381293</v>
      </c>
      <c r="G9" s="24">
        <v>375161</v>
      </c>
      <c r="H9" s="24">
        <v>756454</v>
      </c>
    </row>
    <row r="10" spans="1:18" x14ac:dyDescent="0.15">
      <c r="A10" s="2" t="str">
        <f t="shared" ref="A10:A40" si="2">IF(C10=EDATE($C$5,0),1,"")</f>
        <v/>
      </c>
      <c r="B10" s="2" t="str">
        <f>IF(C10=EDATE($C$5,0),1,"")</f>
        <v/>
      </c>
      <c r="C10" s="27">
        <v>9133</v>
      </c>
      <c r="D10" s="28" t="str">
        <f t="shared" ref="D10:D11" si="3">IF(OR(A10=1,B10=1,A10),TEXT(C10,"ge"),TEXT(C10," "))</f>
        <v xml:space="preserve"> </v>
      </c>
      <c r="E10" s="28" t="str">
        <f t="shared" ref="E10:E11" si="4">IF(OR(A10=1,A10),TEXT(C10,"yyyy"),TEXT(C10,"yy"))</f>
        <v>25</v>
      </c>
      <c r="F10" s="24">
        <v>408770</v>
      </c>
      <c r="G10" s="24">
        <v>404207</v>
      </c>
      <c r="H10" s="24">
        <v>812977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7">
        <v>10959</v>
      </c>
      <c r="D11" s="28" t="str">
        <f t="shared" si="3"/>
        <v xml:space="preserve"> </v>
      </c>
      <c r="E11" s="28" t="str">
        <f t="shared" si="4"/>
        <v>30</v>
      </c>
      <c r="F11" s="24">
        <v>441441</v>
      </c>
      <c r="G11" s="24">
        <v>438473</v>
      </c>
      <c r="H11" s="24">
        <v>879914</v>
      </c>
    </row>
    <row r="12" spans="1:18" x14ac:dyDescent="0.15">
      <c r="A12" s="2" t="str">
        <f t="shared" si="2"/>
        <v/>
      </c>
      <c r="B12" s="2" t="str">
        <f t="shared" ref="B12:B40" si="5">IF(OR(A12=1,C12=$E$5),1,"")</f>
        <v/>
      </c>
      <c r="C12" s="27">
        <v>12785</v>
      </c>
      <c r="D12" s="28" t="str">
        <f t="shared" ref="D12:D24" si="6">IF(OR(A12=1,B12=1,A12),TEXT(C12,"ge"),TEXT(C12," "))</f>
        <v xml:space="preserve"> </v>
      </c>
      <c r="E12" s="28" t="str">
        <f t="shared" ref="E12:E24" si="7">IF(OR(A12=1,A12),TEXT(C12,"yyyy"),TEXT(C12,"yy"))</f>
        <v>35</v>
      </c>
      <c r="F12" s="24">
        <v>484277</v>
      </c>
      <c r="G12" s="24">
        <v>482852</v>
      </c>
      <c r="H12" s="24">
        <v>967129</v>
      </c>
    </row>
    <row r="13" spans="1:18" x14ac:dyDescent="0.15">
      <c r="A13" s="2" t="str">
        <f t="shared" si="2"/>
        <v/>
      </c>
      <c r="B13" s="2" t="str">
        <f t="shared" si="5"/>
        <v/>
      </c>
      <c r="C13" s="27">
        <v>14611</v>
      </c>
      <c r="D13" s="28" t="str">
        <f t="shared" si="6"/>
        <v xml:space="preserve"> </v>
      </c>
      <c r="E13" s="28" t="str">
        <f t="shared" si="7"/>
        <v>40</v>
      </c>
      <c r="F13" s="24">
        <v>496614</v>
      </c>
      <c r="G13" s="24">
        <v>503895</v>
      </c>
      <c r="H13" s="24">
        <v>1000509</v>
      </c>
    </row>
    <row r="14" spans="1:18" x14ac:dyDescent="0.15">
      <c r="A14" s="2" t="str">
        <f t="shared" si="2"/>
        <v/>
      </c>
      <c r="B14" s="2" t="str">
        <f t="shared" si="5"/>
        <v/>
      </c>
      <c r="C14" s="27">
        <v>16438</v>
      </c>
      <c r="D14" s="28" t="str">
        <f t="shared" si="6"/>
        <v xml:space="preserve"> </v>
      </c>
      <c r="E14" s="28" t="str">
        <f t="shared" si="7"/>
        <v>45</v>
      </c>
      <c r="F14" s="24">
        <v>511798</v>
      </c>
      <c r="G14" s="24">
        <v>571452</v>
      </c>
      <c r="H14" s="24">
        <v>1083250</v>
      </c>
    </row>
    <row r="15" spans="1:18" x14ac:dyDescent="0.15">
      <c r="A15" s="2" t="str">
        <f t="shared" si="2"/>
        <v/>
      </c>
      <c r="B15" s="2" t="str">
        <f t="shared" si="5"/>
        <v/>
      </c>
      <c r="C15" s="27">
        <v>18264</v>
      </c>
      <c r="D15" s="28" t="str">
        <f t="shared" si="6"/>
        <v xml:space="preserve"> </v>
      </c>
      <c r="E15" s="28" t="str">
        <f t="shared" si="7"/>
        <v>50</v>
      </c>
      <c r="F15" s="24">
        <v>635547</v>
      </c>
      <c r="G15" s="24">
        <v>647320</v>
      </c>
      <c r="H15" s="24">
        <v>1282867</v>
      </c>
    </row>
    <row r="16" spans="1:18" x14ac:dyDescent="0.15">
      <c r="A16" s="2" t="str">
        <f t="shared" si="2"/>
        <v/>
      </c>
      <c r="B16" s="2" t="str">
        <f t="shared" si="5"/>
        <v/>
      </c>
      <c r="C16" s="27">
        <v>20090</v>
      </c>
      <c r="D16" s="28" t="str">
        <f t="shared" si="6"/>
        <v xml:space="preserve"> </v>
      </c>
      <c r="E16" s="28" t="str">
        <f t="shared" si="7"/>
        <v>55</v>
      </c>
      <c r="F16" s="24">
        <v>678837</v>
      </c>
      <c r="G16" s="24">
        <v>703686</v>
      </c>
      <c r="H16" s="24">
        <v>1382523</v>
      </c>
    </row>
    <row r="17" spans="1:8" x14ac:dyDescent="0.15">
      <c r="A17" s="2" t="str">
        <f t="shared" si="2"/>
        <v/>
      </c>
      <c r="B17" s="2" t="str">
        <f t="shared" si="5"/>
        <v/>
      </c>
      <c r="C17" s="27">
        <v>21916</v>
      </c>
      <c r="D17" s="28" t="str">
        <f t="shared" si="6"/>
        <v xml:space="preserve"> </v>
      </c>
      <c r="E17" s="28" t="str">
        <f t="shared" si="7"/>
        <v>60</v>
      </c>
      <c r="F17" s="24">
        <v>694037</v>
      </c>
      <c r="G17" s="24">
        <v>732569</v>
      </c>
      <c r="H17" s="24">
        <v>1426606</v>
      </c>
    </row>
    <row r="18" spans="1:8" x14ac:dyDescent="0.15">
      <c r="A18" s="2" t="str">
        <f t="shared" si="2"/>
        <v/>
      </c>
      <c r="B18" s="2" t="str">
        <f t="shared" si="5"/>
        <v/>
      </c>
      <c r="C18" s="27">
        <v>23743</v>
      </c>
      <c r="D18" s="28" t="str">
        <f t="shared" si="6"/>
        <v xml:space="preserve"> </v>
      </c>
      <c r="E18" s="28" t="str">
        <f t="shared" si="7"/>
        <v>65</v>
      </c>
      <c r="F18" s="24">
        <v>682972</v>
      </c>
      <c r="G18" s="24">
        <v>733619</v>
      </c>
      <c r="H18" s="24">
        <v>1416591</v>
      </c>
    </row>
    <row r="19" spans="1:8" x14ac:dyDescent="0.15">
      <c r="A19" s="2" t="str">
        <f t="shared" si="2"/>
        <v/>
      </c>
      <c r="B19" s="2" t="str">
        <f t="shared" si="5"/>
        <v/>
      </c>
      <c r="C19" s="27">
        <v>25569</v>
      </c>
      <c r="D19" s="28" t="str">
        <f t="shared" si="6"/>
        <v xml:space="preserve"> </v>
      </c>
      <c r="E19" s="28" t="str">
        <f t="shared" si="7"/>
        <v>70</v>
      </c>
      <c r="F19" s="24">
        <v>685477</v>
      </c>
      <c r="G19" s="24">
        <v>742043</v>
      </c>
      <c r="H19" s="24">
        <v>1427520</v>
      </c>
    </row>
    <row r="20" spans="1:8" x14ac:dyDescent="0.15">
      <c r="A20" s="2" t="str">
        <f t="shared" si="2"/>
        <v/>
      </c>
      <c r="B20" s="2" t="str">
        <f t="shared" si="5"/>
        <v/>
      </c>
      <c r="C20" s="27">
        <v>27395</v>
      </c>
      <c r="D20" s="28" t="str">
        <f t="shared" si="6"/>
        <v xml:space="preserve"> </v>
      </c>
      <c r="E20" s="28" t="str">
        <f t="shared" si="7"/>
        <v>75</v>
      </c>
      <c r="F20" s="24">
        <v>707232</v>
      </c>
      <c r="G20" s="24">
        <v>761414</v>
      </c>
      <c r="H20" s="24">
        <v>1468646</v>
      </c>
    </row>
    <row r="21" spans="1:8" x14ac:dyDescent="0.15">
      <c r="A21" s="2" t="str">
        <f t="shared" si="2"/>
        <v/>
      </c>
      <c r="B21" s="2" t="str">
        <f t="shared" si="5"/>
        <v/>
      </c>
      <c r="C21" s="27">
        <v>29221</v>
      </c>
      <c r="D21" s="28" t="str">
        <f t="shared" si="6"/>
        <v xml:space="preserve"> </v>
      </c>
      <c r="E21" s="28" t="str">
        <f t="shared" si="7"/>
        <v>80</v>
      </c>
      <c r="F21" s="24">
        <v>735444</v>
      </c>
      <c r="G21" s="24">
        <v>788463</v>
      </c>
      <c r="H21" s="24">
        <v>1523907</v>
      </c>
    </row>
    <row r="22" spans="1:8" x14ac:dyDescent="0.15">
      <c r="A22" s="2" t="str">
        <f t="shared" si="2"/>
        <v/>
      </c>
      <c r="B22" s="2" t="str">
        <f t="shared" si="5"/>
        <v/>
      </c>
      <c r="C22" s="27">
        <v>31048</v>
      </c>
      <c r="D22" s="28" t="str">
        <f t="shared" si="6"/>
        <v xml:space="preserve"> </v>
      </c>
      <c r="E22" s="28" t="str">
        <f t="shared" si="7"/>
        <v>85</v>
      </c>
      <c r="F22" s="24">
        <v>731439</v>
      </c>
      <c r="G22" s="24">
        <v>793009</v>
      </c>
      <c r="H22" s="24">
        <v>1524448</v>
      </c>
    </row>
    <row r="23" spans="1:8" x14ac:dyDescent="0.15">
      <c r="A23" s="2" t="str">
        <f t="shared" si="2"/>
        <v/>
      </c>
      <c r="B23" s="2" t="str">
        <f t="shared" si="5"/>
        <v/>
      </c>
      <c r="C23" s="27">
        <v>32874</v>
      </c>
      <c r="D23" s="28" t="str">
        <f t="shared" si="6"/>
        <v xml:space="preserve"> </v>
      </c>
      <c r="E23" s="28" t="str">
        <f t="shared" si="7"/>
        <v>90</v>
      </c>
      <c r="F23" s="24">
        <v>704758</v>
      </c>
      <c r="G23" s="24">
        <v>778115</v>
      </c>
      <c r="H23" s="24">
        <v>1482873</v>
      </c>
    </row>
    <row r="24" spans="1:8" x14ac:dyDescent="0.15">
      <c r="A24" s="2" t="str">
        <f t="shared" si="2"/>
        <v/>
      </c>
      <c r="B24" s="2" t="str">
        <f t="shared" si="5"/>
        <v/>
      </c>
      <c r="C24" s="27">
        <v>34700</v>
      </c>
      <c r="D24" s="28" t="str">
        <f t="shared" si="6"/>
        <v xml:space="preserve"> </v>
      </c>
      <c r="E24" s="28" t="str">
        <f t="shared" si="7"/>
        <v>95</v>
      </c>
      <c r="F24" s="24">
        <v>704189</v>
      </c>
      <c r="G24" s="24">
        <v>777474</v>
      </c>
      <c r="H24" s="24">
        <v>1481663</v>
      </c>
    </row>
    <row r="25" spans="1:8" x14ac:dyDescent="0.15">
      <c r="A25" s="2">
        <v>1</v>
      </c>
      <c r="B25" s="2">
        <f t="shared" si="5"/>
        <v>1</v>
      </c>
      <c r="C25" s="27">
        <v>36526</v>
      </c>
      <c r="D25" s="28" t="str">
        <f t="shared" ref="D25:D27" si="8">IF(OR(A25=1,B25=1,A25),TEXT(C25,"ge"),TEXT(C25," "))</f>
        <v>H12</v>
      </c>
      <c r="E25" s="28" t="str">
        <f t="shared" ref="E25:E27" si="9">IF(OR(A25=1,A25),TEXT(C25,"yyyy"),TEXT(C25,"yy"))</f>
        <v>2000</v>
      </c>
      <c r="F25" s="24">
        <v>702573</v>
      </c>
      <c r="G25" s="24">
        <v>773155</v>
      </c>
      <c r="H25" s="24">
        <v>1475728</v>
      </c>
    </row>
    <row r="26" spans="1:8" x14ac:dyDescent="0.15">
      <c r="A26" s="2" t="str">
        <f t="shared" si="2"/>
        <v/>
      </c>
      <c r="B26" s="2" t="str">
        <f t="shared" si="5"/>
        <v/>
      </c>
      <c r="C26" s="27">
        <v>38353</v>
      </c>
      <c r="D26" s="28" t="str">
        <f t="shared" si="8"/>
        <v xml:space="preserve"> </v>
      </c>
      <c r="E26" s="28" t="str">
        <f t="shared" si="9"/>
        <v>05</v>
      </c>
      <c r="F26" s="24">
        <v>679077</v>
      </c>
      <c r="G26" s="24">
        <v>757580</v>
      </c>
      <c r="H26" s="24">
        <v>1436657</v>
      </c>
    </row>
    <row r="27" spans="1:8" x14ac:dyDescent="0.15">
      <c r="A27" s="2" t="str">
        <f t="shared" si="2"/>
        <v/>
      </c>
      <c r="B27" s="2" t="str">
        <f t="shared" si="5"/>
        <v/>
      </c>
      <c r="C27" s="27">
        <v>40179</v>
      </c>
      <c r="D27" s="28" t="str">
        <f t="shared" si="8"/>
        <v xml:space="preserve"> </v>
      </c>
      <c r="E27" s="28" t="str">
        <f t="shared" si="9"/>
        <v>10</v>
      </c>
      <c r="F27" s="24">
        <v>646141</v>
      </c>
      <c r="G27" s="24">
        <v>727198</v>
      </c>
      <c r="H27" s="24">
        <v>1373339</v>
      </c>
    </row>
    <row r="28" spans="1:8" hidden="1" x14ac:dyDescent="0.15">
      <c r="A28" s="2" t="str">
        <f t="shared" si="2"/>
        <v/>
      </c>
      <c r="B28" s="2" t="str">
        <f t="shared" si="5"/>
        <v/>
      </c>
      <c r="C28" s="27">
        <v>40544</v>
      </c>
      <c r="D28" s="28" t="str">
        <f t="shared" ref="D28:D29" si="10">IF(OR(A28=1,B28=1,A28),TEXT(C28,"ge"),TEXT(C28," "))</f>
        <v xml:space="preserve"> </v>
      </c>
      <c r="E28" s="28" t="str">
        <f t="shared" ref="E28:E29" si="11">IF(OR(A28=1,A28),TEXT(C28,"yyyy"),TEXT(C28,"yy"))</f>
        <v>11</v>
      </c>
      <c r="F28" s="24">
        <v>640662</v>
      </c>
      <c r="G28" s="24">
        <v>722376</v>
      </c>
      <c r="H28" s="24">
        <v>1363038</v>
      </c>
    </row>
    <row r="29" spans="1:8" hidden="1" x14ac:dyDescent="0.15">
      <c r="A29" s="2" t="str">
        <f t="shared" si="2"/>
        <v/>
      </c>
      <c r="B29" s="2" t="str">
        <f t="shared" si="5"/>
        <v/>
      </c>
      <c r="C29" s="27">
        <v>40909</v>
      </c>
      <c r="D29" s="28" t="str">
        <f t="shared" si="10"/>
        <v xml:space="preserve"> </v>
      </c>
      <c r="E29" s="28" t="str">
        <f t="shared" si="11"/>
        <v>12</v>
      </c>
      <c r="F29" s="24">
        <v>634196</v>
      </c>
      <c r="G29" s="24">
        <v>715773</v>
      </c>
      <c r="H29" s="24">
        <v>1349969</v>
      </c>
    </row>
    <row r="30" spans="1:8" hidden="1" x14ac:dyDescent="0.15">
      <c r="A30" s="2" t="str">
        <f t="shared" si="2"/>
        <v/>
      </c>
      <c r="B30" s="2" t="str">
        <f t="shared" si="5"/>
        <v/>
      </c>
      <c r="C30" s="27">
        <v>41275</v>
      </c>
      <c r="D30" s="28" t="str">
        <f t="shared" ref="D30:D35" si="12">IF(OR(A30=1,B30=1,A30),TEXT(C30,"ge"),TEXT(C30," "))</f>
        <v xml:space="preserve"> </v>
      </c>
      <c r="E30" s="28" t="str">
        <f t="shared" ref="E30:E35" si="13">IF(OR(A30=1,A30),TEXT(C30,"yyyy"),TEXT(C30,"yy"))</f>
        <v>13</v>
      </c>
      <c r="F30" s="24">
        <v>627579</v>
      </c>
      <c r="G30" s="24">
        <v>708627</v>
      </c>
      <c r="H30" s="24">
        <v>1336206</v>
      </c>
    </row>
    <row r="31" spans="1:8" hidden="1" x14ac:dyDescent="0.15">
      <c r="A31" s="2" t="str">
        <f t="shared" si="2"/>
        <v/>
      </c>
      <c r="B31" s="2" t="str">
        <f t="shared" si="5"/>
        <v/>
      </c>
      <c r="C31" s="27">
        <v>41640</v>
      </c>
      <c r="D31" s="28" t="str">
        <f t="shared" si="12"/>
        <v xml:space="preserve"> </v>
      </c>
      <c r="E31" s="28" t="str">
        <f t="shared" si="13"/>
        <v>14</v>
      </c>
      <c r="F31" s="24">
        <v>620565</v>
      </c>
      <c r="G31" s="24">
        <v>701330</v>
      </c>
      <c r="H31" s="24">
        <v>1321895</v>
      </c>
    </row>
    <row r="32" spans="1:8" x14ac:dyDescent="0.15">
      <c r="A32" s="2" t="str">
        <f t="shared" si="2"/>
        <v/>
      </c>
      <c r="B32" s="2" t="str">
        <f t="shared" si="5"/>
        <v/>
      </c>
      <c r="C32" s="27">
        <v>42005</v>
      </c>
      <c r="D32" s="28" t="str">
        <f t="shared" si="12"/>
        <v xml:space="preserve"> </v>
      </c>
      <c r="E32" s="28" t="str">
        <f t="shared" si="13"/>
        <v>15</v>
      </c>
      <c r="F32" s="24">
        <v>614694</v>
      </c>
      <c r="G32" s="24">
        <v>693571</v>
      </c>
      <c r="H32" s="24">
        <v>1308265</v>
      </c>
    </row>
    <row r="33" spans="1:8" hidden="1" x14ac:dyDescent="0.15">
      <c r="A33" s="2" t="str">
        <f t="shared" si="2"/>
        <v/>
      </c>
      <c r="B33" s="2" t="str">
        <f t="shared" si="5"/>
        <v/>
      </c>
      <c r="C33" s="27">
        <v>42370</v>
      </c>
      <c r="D33" s="28" t="str">
        <f t="shared" si="12"/>
        <v xml:space="preserve"> </v>
      </c>
      <c r="E33" s="28" t="str">
        <f t="shared" si="13"/>
        <v>16</v>
      </c>
      <c r="F33" s="24">
        <v>607729</v>
      </c>
      <c r="G33" s="24">
        <v>685952</v>
      </c>
      <c r="H33" s="24">
        <v>1293681</v>
      </c>
    </row>
    <row r="34" spans="1:8" hidden="1" x14ac:dyDescent="0.15">
      <c r="A34" s="2" t="str">
        <f t="shared" si="2"/>
        <v/>
      </c>
      <c r="B34" s="2" t="str">
        <f t="shared" si="5"/>
        <v/>
      </c>
      <c r="C34" s="27">
        <v>42736</v>
      </c>
      <c r="D34" s="28" t="str">
        <f t="shared" si="12"/>
        <v xml:space="preserve"> </v>
      </c>
      <c r="E34" s="28" t="str">
        <f t="shared" si="13"/>
        <v>17</v>
      </c>
      <c r="F34" s="24">
        <v>600560</v>
      </c>
      <c r="G34" s="24">
        <v>678021</v>
      </c>
      <c r="H34" s="24">
        <v>1278581</v>
      </c>
    </row>
    <row r="35" spans="1:8" hidden="1" x14ac:dyDescent="0.15">
      <c r="A35" s="2" t="str">
        <f t="shared" si="2"/>
        <v/>
      </c>
      <c r="B35" s="2" t="str">
        <f t="shared" si="5"/>
        <v/>
      </c>
      <c r="C35" s="27">
        <v>43101</v>
      </c>
      <c r="D35" s="28" t="str">
        <f t="shared" si="12"/>
        <v xml:space="preserve"> </v>
      </c>
      <c r="E35" s="28" t="str">
        <f t="shared" si="13"/>
        <v>18</v>
      </c>
      <c r="F35" s="24">
        <v>593293</v>
      </c>
      <c r="G35" s="24">
        <v>669530</v>
      </c>
      <c r="H35" s="24">
        <v>1262823</v>
      </c>
    </row>
    <row r="36" spans="1:8" hidden="1" x14ac:dyDescent="0.15">
      <c r="A36" s="2" t="str">
        <f t="shared" si="2"/>
        <v/>
      </c>
      <c r="B36" s="2" t="str">
        <f t="shared" si="5"/>
        <v/>
      </c>
      <c r="C36" s="27">
        <v>43466</v>
      </c>
      <c r="D36" s="28" t="str">
        <f t="shared" ref="D36:D39" si="14">IF(OR(A36=1,B36=1,A36),TEXT(C36,"ge"),TEXT(C36," "))</f>
        <v xml:space="preserve"> </v>
      </c>
      <c r="E36" s="28" t="str">
        <f t="shared" ref="E36:E39" si="15">IF(OR(A36=1,A36),TEXT(C36,"yyyy"),TEXT(C36,"yy"))</f>
        <v>19</v>
      </c>
      <c r="F36" s="24">
        <v>585461</v>
      </c>
      <c r="G36" s="24">
        <v>660830</v>
      </c>
      <c r="H36" s="24">
        <v>1246291</v>
      </c>
    </row>
    <row r="37" spans="1:8" x14ac:dyDescent="0.15">
      <c r="A37" s="2" t="str">
        <f t="shared" si="2"/>
        <v/>
      </c>
      <c r="B37" s="2" t="str">
        <f t="shared" si="5"/>
        <v/>
      </c>
      <c r="C37" s="27">
        <v>43831</v>
      </c>
      <c r="D37" s="28" t="str">
        <f t="shared" si="14"/>
        <v xml:space="preserve"> </v>
      </c>
      <c r="E37" s="28" t="str">
        <f t="shared" si="15"/>
        <v>20</v>
      </c>
      <c r="F37" s="24">
        <v>583402</v>
      </c>
      <c r="G37" s="24">
        <v>654582</v>
      </c>
      <c r="H37" s="24">
        <v>1237984</v>
      </c>
    </row>
    <row r="38" spans="1:8" x14ac:dyDescent="0.15">
      <c r="A38" s="2" t="str">
        <f t="shared" si="2"/>
        <v/>
      </c>
      <c r="B38" s="2" t="str">
        <f t="shared" si="5"/>
        <v/>
      </c>
      <c r="C38" s="27">
        <v>44197</v>
      </c>
      <c r="D38" s="28" t="str">
        <f t="shared" si="14"/>
        <v xml:space="preserve"> </v>
      </c>
      <c r="E38" s="28" t="str">
        <f t="shared" si="15"/>
        <v>21</v>
      </c>
      <c r="F38" s="24">
        <v>575531</v>
      </c>
      <c r="G38" s="24">
        <v>645774</v>
      </c>
      <c r="H38" s="24">
        <v>1221305</v>
      </c>
    </row>
    <row r="39" spans="1:8" x14ac:dyDescent="0.15">
      <c r="A39" s="2" t="str">
        <f t="shared" si="2"/>
        <v/>
      </c>
      <c r="B39" s="2" t="str">
        <f t="shared" si="5"/>
        <v/>
      </c>
      <c r="C39" s="27">
        <v>44562</v>
      </c>
      <c r="D39" s="28" t="str">
        <f t="shared" si="14"/>
        <v xml:space="preserve"> </v>
      </c>
      <c r="E39" s="28" t="str">
        <f t="shared" si="15"/>
        <v>22</v>
      </c>
      <c r="F39" s="24">
        <v>567893</v>
      </c>
      <c r="G39" s="24">
        <v>636450</v>
      </c>
      <c r="H39" s="24">
        <v>1204343</v>
      </c>
    </row>
    <row r="40" spans="1:8" x14ac:dyDescent="0.15">
      <c r="A40" s="2" t="str">
        <f t="shared" si="2"/>
        <v/>
      </c>
      <c r="B40" s="2">
        <f t="shared" si="5"/>
        <v>1</v>
      </c>
      <c r="C40" s="27">
        <v>44927</v>
      </c>
      <c r="D40" s="28" t="str">
        <f t="shared" ref="D40" si="16">IF(OR(A40=1,B40=1,A40),TEXT(C40,"ge"),TEXT(C40," "))</f>
        <v>R5</v>
      </c>
      <c r="E40" s="28" t="str">
        <f t="shared" ref="E40" si="17">IF(OR(A40=1,A40),TEXT(C40,"yyyy"),TEXT(C40,"yy"))</f>
        <v>23</v>
      </c>
      <c r="F40" s="24">
        <v>558746</v>
      </c>
      <c r="G40" s="24">
        <v>625812</v>
      </c>
      <c r="H40" s="24">
        <v>1184558</v>
      </c>
    </row>
    <row r="41" spans="1:8" x14ac:dyDescent="0.15">
      <c r="A41" s="2" t="str">
        <f t="shared" ref="A41:A104" si="18">IF(C41=EDATE($C$5,0),1,"")</f>
        <v/>
      </c>
      <c r="B41" s="2" t="str">
        <f t="shared" ref="B41:B104" si="19">IF(OR(A41=1,C41=$E$5),1,"")</f>
        <v/>
      </c>
    </row>
    <row r="42" spans="1:8" x14ac:dyDescent="0.15">
      <c r="A42" s="2" t="str">
        <f t="shared" si="18"/>
        <v/>
      </c>
      <c r="B42" s="2" t="str">
        <f t="shared" si="19"/>
        <v/>
      </c>
    </row>
    <row r="43" spans="1:8" x14ac:dyDescent="0.15">
      <c r="A43" s="2" t="str">
        <f t="shared" si="18"/>
        <v/>
      </c>
      <c r="B43" s="2" t="str">
        <f t="shared" si="19"/>
        <v/>
      </c>
    </row>
    <row r="44" spans="1:8" x14ac:dyDescent="0.15">
      <c r="A44" s="2" t="str">
        <f t="shared" si="18"/>
        <v/>
      </c>
      <c r="B44" s="2" t="str">
        <f t="shared" si="19"/>
        <v/>
      </c>
    </row>
    <row r="45" spans="1:8" x14ac:dyDescent="0.15">
      <c r="A45" s="2" t="str">
        <f t="shared" si="18"/>
        <v/>
      </c>
      <c r="B45" s="2" t="str">
        <f t="shared" si="19"/>
        <v/>
      </c>
    </row>
    <row r="46" spans="1:8" x14ac:dyDescent="0.15">
      <c r="A46" s="2" t="str">
        <f t="shared" si="18"/>
        <v/>
      </c>
      <c r="B46" s="2" t="str">
        <f t="shared" si="19"/>
        <v/>
      </c>
    </row>
    <row r="47" spans="1:8" x14ac:dyDescent="0.15">
      <c r="A47" s="2" t="str">
        <f t="shared" si="18"/>
        <v/>
      </c>
      <c r="B47" s="2" t="str">
        <f t="shared" si="19"/>
        <v/>
      </c>
    </row>
    <row r="48" spans="1:8" x14ac:dyDescent="0.15">
      <c r="A48" s="2" t="str">
        <f t="shared" si="18"/>
        <v/>
      </c>
      <c r="B48" s="2" t="str">
        <f t="shared" si="19"/>
        <v/>
      </c>
    </row>
    <row r="49" spans="1:2" x14ac:dyDescent="0.15">
      <c r="A49" s="2" t="str">
        <f t="shared" si="18"/>
        <v/>
      </c>
      <c r="B49" s="2" t="str">
        <f t="shared" si="19"/>
        <v/>
      </c>
    </row>
    <row r="50" spans="1:2" x14ac:dyDescent="0.15">
      <c r="A50" s="2" t="str">
        <f t="shared" si="18"/>
        <v/>
      </c>
      <c r="B50" s="2" t="str">
        <f t="shared" si="19"/>
        <v/>
      </c>
    </row>
    <row r="51" spans="1:2" x14ac:dyDescent="0.15">
      <c r="A51" s="2" t="str">
        <f t="shared" si="18"/>
        <v/>
      </c>
      <c r="B51" s="2" t="str">
        <f t="shared" si="19"/>
        <v/>
      </c>
    </row>
    <row r="52" spans="1:2" x14ac:dyDescent="0.15">
      <c r="A52" s="2" t="str">
        <f t="shared" si="18"/>
        <v/>
      </c>
      <c r="B52" s="2" t="str">
        <f t="shared" si="19"/>
        <v/>
      </c>
    </row>
    <row r="53" spans="1:2" x14ac:dyDescent="0.15">
      <c r="A53" s="2" t="str">
        <f t="shared" si="18"/>
        <v/>
      </c>
      <c r="B53" s="2" t="str">
        <f t="shared" si="19"/>
        <v/>
      </c>
    </row>
    <row r="54" spans="1:2" x14ac:dyDescent="0.15">
      <c r="A54" s="2" t="str">
        <f t="shared" si="18"/>
        <v/>
      </c>
      <c r="B54" s="2" t="str">
        <f t="shared" si="19"/>
        <v/>
      </c>
    </row>
    <row r="55" spans="1:2" x14ac:dyDescent="0.15">
      <c r="A55" s="2" t="str">
        <f t="shared" si="18"/>
        <v/>
      </c>
      <c r="B55" s="2" t="str">
        <f t="shared" si="19"/>
        <v/>
      </c>
    </row>
    <row r="56" spans="1:2" x14ac:dyDescent="0.15">
      <c r="A56" s="2" t="str">
        <f t="shared" si="18"/>
        <v/>
      </c>
      <c r="B56" s="2" t="str">
        <f t="shared" si="19"/>
        <v/>
      </c>
    </row>
    <row r="57" spans="1:2" x14ac:dyDescent="0.15">
      <c r="A57" s="2" t="str">
        <f t="shared" si="18"/>
        <v/>
      </c>
      <c r="B57" s="2" t="str">
        <f t="shared" si="19"/>
        <v/>
      </c>
    </row>
    <row r="58" spans="1:2" x14ac:dyDescent="0.15">
      <c r="A58" s="2" t="str">
        <f t="shared" si="18"/>
        <v/>
      </c>
      <c r="B58" s="2" t="str">
        <f t="shared" si="19"/>
        <v/>
      </c>
    </row>
    <row r="59" spans="1:2" x14ac:dyDescent="0.15">
      <c r="A59" s="2" t="str">
        <f t="shared" si="18"/>
        <v/>
      </c>
      <c r="B59" s="2" t="str">
        <f t="shared" si="19"/>
        <v/>
      </c>
    </row>
    <row r="60" spans="1:2" x14ac:dyDescent="0.15">
      <c r="A60" s="2" t="str">
        <f t="shared" si="18"/>
        <v/>
      </c>
      <c r="B60" s="2" t="str">
        <f t="shared" si="19"/>
        <v/>
      </c>
    </row>
    <row r="61" spans="1:2" x14ac:dyDescent="0.15">
      <c r="A61" s="2" t="str">
        <f t="shared" si="18"/>
        <v/>
      </c>
      <c r="B61" s="2" t="str">
        <f t="shared" si="19"/>
        <v/>
      </c>
    </row>
    <row r="62" spans="1:2" x14ac:dyDescent="0.15">
      <c r="A62" s="2" t="str">
        <f t="shared" si="18"/>
        <v/>
      </c>
      <c r="B62" s="2" t="str">
        <f t="shared" si="19"/>
        <v/>
      </c>
    </row>
    <row r="63" spans="1:2" x14ac:dyDescent="0.15">
      <c r="A63" s="2" t="str">
        <f t="shared" si="18"/>
        <v/>
      </c>
      <c r="B63" s="2" t="str">
        <f t="shared" si="19"/>
        <v/>
      </c>
    </row>
    <row r="64" spans="1:2" x14ac:dyDescent="0.15">
      <c r="A64" s="2" t="str">
        <f t="shared" si="18"/>
        <v/>
      </c>
      <c r="B64" s="2" t="str">
        <f t="shared" si="19"/>
        <v/>
      </c>
    </row>
    <row r="65" spans="1:2" x14ac:dyDescent="0.15">
      <c r="A65" s="2" t="str">
        <f t="shared" si="18"/>
        <v/>
      </c>
      <c r="B65" s="2" t="str">
        <f t="shared" si="19"/>
        <v/>
      </c>
    </row>
    <row r="66" spans="1:2" x14ac:dyDescent="0.15">
      <c r="A66" s="2" t="str">
        <f t="shared" si="18"/>
        <v/>
      </c>
      <c r="B66" s="2" t="str">
        <f t="shared" si="19"/>
        <v/>
      </c>
    </row>
    <row r="67" spans="1:2" x14ac:dyDescent="0.15">
      <c r="A67" s="2" t="str">
        <f t="shared" si="18"/>
        <v/>
      </c>
      <c r="B67" s="2" t="str">
        <f t="shared" si="19"/>
        <v/>
      </c>
    </row>
    <row r="68" spans="1:2" x14ac:dyDescent="0.15">
      <c r="A68" s="2" t="str">
        <f t="shared" si="18"/>
        <v/>
      </c>
      <c r="B68" s="2" t="str">
        <f t="shared" si="19"/>
        <v/>
      </c>
    </row>
    <row r="69" spans="1:2" x14ac:dyDescent="0.15">
      <c r="A69" s="2" t="str">
        <f t="shared" si="18"/>
        <v/>
      </c>
      <c r="B69" s="2" t="str">
        <f t="shared" si="19"/>
        <v/>
      </c>
    </row>
    <row r="70" spans="1:2" x14ac:dyDescent="0.15">
      <c r="A70" s="2" t="str">
        <f t="shared" si="18"/>
        <v/>
      </c>
      <c r="B70" s="2" t="str">
        <f t="shared" si="19"/>
        <v/>
      </c>
    </row>
    <row r="71" spans="1:2" x14ac:dyDescent="0.15">
      <c r="A71" s="2" t="str">
        <f t="shared" si="18"/>
        <v/>
      </c>
      <c r="B71" s="2" t="str">
        <f t="shared" si="19"/>
        <v/>
      </c>
    </row>
    <row r="72" spans="1:2" x14ac:dyDescent="0.15">
      <c r="A72" s="2" t="str">
        <f t="shared" si="18"/>
        <v/>
      </c>
      <c r="B72" s="2" t="str">
        <f t="shared" si="19"/>
        <v/>
      </c>
    </row>
    <row r="73" spans="1:2" x14ac:dyDescent="0.15">
      <c r="A73" s="2" t="str">
        <f t="shared" si="18"/>
        <v/>
      </c>
      <c r="B73" s="2" t="str">
        <f t="shared" si="19"/>
        <v/>
      </c>
    </row>
    <row r="74" spans="1:2" x14ac:dyDescent="0.15">
      <c r="A74" s="2" t="str">
        <f t="shared" si="18"/>
        <v/>
      </c>
      <c r="B74" s="2" t="str">
        <f t="shared" si="19"/>
        <v/>
      </c>
    </row>
    <row r="75" spans="1:2" x14ac:dyDescent="0.15">
      <c r="A75" s="2" t="str">
        <f t="shared" si="18"/>
        <v/>
      </c>
      <c r="B75" s="2" t="str">
        <f t="shared" si="19"/>
        <v/>
      </c>
    </row>
    <row r="76" spans="1:2" x14ac:dyDescent="0.15">
      <c r="A76" s="2" t="str">
        <f t="shared" si="18"/>
        <v/>
      </c>
      <c r="B76" s="2" t="str">
        <f t="shared" si="19"/>
        <v/>
      </c>
    </row>
    <row r="77" spans="1:2" x14ac:dyDescent="0.15">
      <c r="A77" s="2" t="str">
        <f t="shared" si="18"/>
        <v/>
      </c>
      <c r="B77" s="2" t="str">
        <f t="shared" si="19"/>
        <v/>
      </c>
    </row>
    <row r="78" spans="1:2" x14ac:dyDescent="0.15">
      <c r="A78" s="2" t="str">
        <f t="shared" si="18"/>
        <v/>
      </c>
      <c r="B78" s="2" t="str">
        <f t="shared" si="19"/>
        <v/>
      </c>
    </row>
    <row r="79" spans="1:2" x14ac:dyDescent="0.15">
      <c r="A79" s="2" t="str">
        <f t="shared" si="18"/>
        <v/>
      </c>
      <c r="B79" s="2" t="str">
        <f t="shared" si="19"/>
        <v/>
      </c>
    </row>
    <row r="80" spans="1:2" x14ac:dyDescent="0.15">
      <c r="A80" s="2" t="str">
        <f t="shared" si="18"/>
        <v/>
      </c>
      <c r="B80" s="2" t="str">
        <f t="shared" si="19"/>
        <v/>
      </c>
    </row>
    <row r="81" spans="1:2" x14ac:dyDescent="0.15">
      <c r="A81" s="2" t="str">
        <f t="shared" si="18"/>
        <v/>
      </c>
      <c r="B81" s="2" t="str">
        <f t="shared" si="19"/>
        <v/>
      </c>
    </row>
    <row r="82" spans="1:2" x14ac:dyDescent="0.15">
      <c r="A82" s="2" t="str">
        <f t="shared" si="18"/>
        <v/>
      </c>
      <c r="B82" s="2" t="str">
        <f t="shared" si="19"/>
        <v/>
      </c>
    </row>
    <row r="83" spans="1:2" x14ac:dyDescent="0.15">
      <c r="A83" s="2" t="str">
        <f t="shared" si="18"/>
        <v/>
      </c>
      <c r="B83" s="2" t="str">
        <f t="shared" si="19"/>
        <v/>
      </c>
    </row>
    <row r="84" spans="1:2" x14ac:dyDescent="0.15">
      <c r="A84" s="2" t="str">
        <f t="shared" si="18"/>
        <v/>
      </c>
      <c r="B84" s="2" t="str">
        <f t="shared" si="19"/>
        <v/>
      </c>
    </row>
    <row r="85" spans="1:2" x14ac:dyDescent="0.15">
      <c r="A85" s="2" t="str">
        <f t="shared" si="18"/>
        <v/>
      </c>
      <c r="B85" s="2" t="str">
        <f t="shared" si="19"/>
        <v/>
      </c>
    </row>
    <row r="86" spans="1:2" x14ac:dyDescent="0.15">
      <c r="A86" s="2" t="str">
        <f t="shared" si="18"/>
        <v/>
      </c>
      <c r="B86" s="2" t="str">
        <f t="shared" si="19"/>
        <v/>
      </c>
    </row>
    <row r="87" spans="1:2" x14ac:dyDescent="0.15">
      <c r="A87" s="2" t="str">
        <f t="shared" si="18"/>
        <v/>
      </c>
      <c r="B87" s="2" t="str">
        <f t="shared" si="19"/>
        <v/>
      </c>
    </row>
    <row r="88" spans="1:2" x14ac:dyDescent="0.15">
      <c r="A88" s="2" t="str">
        <f t="shared" si="18"/>
        <v/>
      </c>
      <c r="B88" s="2" t="str">
        <f t="shared" si="19"/>
        <v/>
      </c>
    </row>
    <row r="89" spans="1:2" x14ac:dyDescent="0.15">
      <c r="A89" s="2" t="str">
        <f t="shared" si="18"/>
        <v/>
      </c>
      <c r="B89" s="2" t="str">
        <f t="shared" si="19"/>
        <v/>
      </c>
    </row>
    <row r="90" spans="1:2" x14ac:dyDescent="0.15">
      <c r="A90" s="2" t="str">
        <f t="shared" si="18"/>
        <v/>
      </c>
      <c r="B90" s="2" t="str">
        <f t="shared" si="19"/>
        <v/>
      </c>
    </row>
    <row r="91" spans="1:2" x14ac:dyDescent="0.15">
      <c r="A91" s="2" t="str">
        <f t="shared" si="18"/>
        <v/>
      </c>
      <c r="B91" s="2" t="str">
        <f t="shared" si="19"/>
        <v/>
      </c>
    </row>
    <row r="92" spans="1:2" x14ac:dyDescent="0.15">
      <c r="A92" s="2" t="str">
        <f t="shared" si="18"/>
        <v/>
      </c>
      <c r="B92" s="2" t="str">
        <f t="shared" si="19"/>
        <v/>
      </c>
    </row>
    <row r="93" spans="1:2" x14ac:dyDescent="0.15">
      <c r="A93" s="2" t="str">
        <f t="shared" si="18"/>
        <v/>
      </c>
      <c r="B93" s="2" t="str">
        <f t="shared" si="19"/>
        <v/>
      </c>
    </row>
    <row r="94" spans="1:2" x14ac:dyDescent="0.15">
      <c r="A94" s="2" t="str">
        <f t="shared" si="18"/>
        <v/>
      </c>
      <c r="B94" s="2" t="str">
        <f t="shared" si="19"/>
        <v/>
      </c>
    </row>
    <row r="95" spans="1:2" x14ac:dyDescent="0.15">
      <c r="A95" s="2" t="str">
        <f t="shared" si="18"/>
        <v/>
      </c>
      <c r="B95" s="2" t="str">
        <f t="shared" si="19"/>
        <v/>
      </c>
    </row>
    <row r="96" spans="1:2" x14ac:dyDescent="0.15">
      <c r="A96" s="2" t="str">
        <f t="shared" si="18"/>
        <v/>
      </c>
      <c r="B96" s="2" t="str">
        <f t="shared" si="19"/>
        <v/>
      </c>
    </row>
    <row r="97" spans="1:2" x14ac:dyDescent="0.15">
      <c r="A97" s="2" t="str">
        <f t="shared" si="18"/>
        <v/>
      </c>
      <c r="B97" s="2" t="str">
        <f t="shared" si="19"/>
        <v/>
      </c>
    </row>
    <row r="98" spans="1:2" x14ac:dyDescent="0.15">
      <c r="A98" s="2" t="str">
        <f t="shared" si="18"/>
        <v/>
      </c>
      <c r="B98" s="2" t="str">
        <f t="shared" si="19"/>
        <v/>
      </c>
    </row>
    <row r="99" spans="1:2" x14ac:dyDescent="0.15">
      <c r="A99" s="2" t="str">
        <f t="shared" si="18"/>
        <v/>
      </c>
      <c r="B99" s="2" t="str">
        <f t="shared" si="19"/>
        <v/>
      </c>
    </row>
    <row r="100" spans="1:2" x14ac:dyDescent="0.15">
      <c r="A100" s="2" t="str">
        <f t="shared" si="18"/>
        <v/>
      </c>
      <c r="B100" s="2" t="str">
        <f t="shared" si="19"/>
        <v/>
      </c>
    </row>
    <row r="101" spans="1:2" x14ac:dyDescent="0.15">
      <c r="A101" s="2" t="str">
        <f t="shared" si="18"/>
        <v/>
      </c>
      <c r="B101" s="2" t="str">
        <f t="shared" si="19"/>
        <v/>
      </c>
    </row>
    <row r="102" spans="1:2" x14ac:dyDescent="0.15">
      <c r="A102" s="2" t="str">
        <f t="shared" si="18"/>
        <v/>
      </c>
      <c r="B102" s="2" t="str">
        <f t="shared" si="19"/>
        <v/>
      </c>
    </row>
    <row r="103" spans="1:2" x14ac:dyDescent="0.15">
      <c r="A103" s="2" t="str">
        <f t="shared" si="18"/>
        <v/>
      </c>
      <c r="B103" s="2" t="str">
        <f t="shared" si="19"/>
        <v/>
      </c>
    </row>
    <row r="104" spans="1:2" x14ac:dyDescent="0.15">
      <c r="A104" s="2" t="str">
        <f t="shared" si="18"/>
        <v/>
      </c>
      <c r="B104" s="2" t="str">
        <f t="shared" si="19"/>
        <v/>
      </c>
    </row>
    <row r="105" spans="1:2" x14ac:dyDescent="0.15">
      <c r="A105" s="2" t="str">
        <f t="shared" ref="A105:A109" si="20">IF(C105=EDATE($C$5,0),1,"")</f>
        <v/>
      </c>
      <c r="B105" s="2" t="str">
        <f t="shared" ref="B105:B109" si="21">IF(OR(A105=1,C105=$E$5),1,"")</f>
        <v/>
      </c>
    </row>
    <row r="106" spans="1:2" x14ac:dyDescent="0.15">
      <c r="A106" s="2" t="str">
        <f t="shared" si="20"/>
        <v/>
      </c>
      <c r="B106" s="2" t="str">
        <f t="shared" si="21"/>
        <v/>
      </c>
    </row>
    <row r="107" spans="1:2" x14ac:dyDescent="0.15">
      <c r="A107" s="2" t="str">
        <f t="shared" si="20"/>
        <v/>
      </c>
      <c r="B107" s="2" t="str">
        <f t="shared" si="21"/>
        <v/>
      </c>
    </row>
    <row r="108" spans="1:2" x14ac:dyDescent="0.15">
      <c r="A108" s="2" t="str">
        <f t="shared" si="20"/>
        <v/>
      </c>
      <c r="B108" s="2" t="str">
        <f t="shared" si="21"/>
        <v/>
      </c>
    </row>
    <row r="109" spans="1:2" x14ac:dyDescent="0.15">
      <c r="A109" s="2" t="str">
        <f t="shared" si="20"/>
        <v/>
      </c>
      <c r="B109" s="2" t="str">
        <f t="shared" si="21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2024-01-31T23:27:36Z</cp:lastPrinted>
  <dcterms:created xsi:type="dcterms:W3CDTF">2023-12-26T07:42:43Z</dcterms:created>
  <dcterms:modified xsi:type="dcterms:W3CDTF">2024-02-20T05:40:52Z</dcterms:modified>
</cp:coreProperties>
</file>