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200_月報修正\R7.1.2.3修正\"/>
    </mc:Choice>
  </mc:AlternateContent>
  <xr:revisionPtr revIDLastSave="0" documentId="13_ncr:1_{2D39AA0B-C324-41F9-A385-EDCD5384F36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7" i="1"/>
  <c r="K57" i="1"/>
  <c r="J57" i="1"/>
  <c r="I57" i="1"/>
  <c r="H57" i="1"/>
  <c r="G57" i="1"/>
  <c r="F57" i="1"/>
  <c r="E57" i="1"/>
  <c r="M56" i="1"/>
  <c r="L56" i="1"/>
  <c r="K56" i="1"/>
  <c r="J56" i="1"/>
  <c r="I56" i="1"/>
  <c r="H56" i="1"/>
  <c r="G56" i="1"/>
  <c r="F56" i="1"/>
  <c r="E56" i="1"/>
  <c r="M55" i="1"/>
  <c r="L55" i="1"/>
  <c r="K55" i="1"/>
  <c r="J55" i="1"/>
  <c r="I55" i="1"/>
  <c r="H55" i="1"/>
  <c r="G55" i="1"/>
  <c r="F55" i="1"/>
  <c r="E55" i="1"/>
  <c r="M54" i="1"/>
  <c r="L54" i="1"/>
  <c r="K54" i="1"/>
  <c r="J54" i="1"/>
  <c r="I54" i="1"/>
  <c r="H54" i="1"/>
  <c r="G54" i="1"/>
  <c r="F54" i="1"/>
  <c r="E54" i="1"/>
  <c r="M47" i="1"/>
  <c r="L47" i="1"/>
  <c r="K47" i="1"/>
  <c r="J47" i="1"/>
  <c r="I47" i="1"/>
  <c r="H47" i="1"/>
  <c r="G47" i="1"/>
  <c r="F47" i="1"/>
  <c r="E47" i="1"/>
  <c r="M42" i="1"/>
  <c r="L42" i="1"/>
  <c r="K42" i="1"/>
  <c r="J42" i="1"/>
  <c r="I42" i="1"/>
  <c r="H42" i="1"/>
  <c r="G42" i="1"/>
  <c r="F42" i="1"/>
  <c r="E42" i="1"/>
  <c r="M34" i="1"/>
  <c r="L34" i="1"/>
  <c r="K34" i="1"/>
  <c r="J34" i="1"/>
  <c r="I34" i="1"/>
  <c r="H34" i="1"/>
  <c r="G34" i="1"/>
  <c r="F34" i="1"/>
  <c r="E34" i="1"/>
  <c r="M30" i="1"/>
  <c r="L30" i="1"/>
  <c r="K30" i="1"/>
  <c r="J30" i="1"/>
  <c r="I30" i="1"/>
  <c r="H30" i="1"/>
  <c r="G30" i="1"/>
  <c r="F30" i="1"/>
  <c r="E30" i="1"/>
  <c r="M24" i="1"/>
  <c r="L24" i="1"/>
  <c r="K24" i="1"/>
  <c r="J24" i="1"/>
  <c r="I24" i="1"/>
  <c r="H24" i="1"/>
  <c r="G24" i="1"/>
  <c r="F24" i="1"/>
  <c r="E24" i="1"/>
  <c r="M21" i="1"/>
  <c r="L21" i="1"/>
  <c r="K21" i="1"/>
  <c r="J21" i="1"/>
  <c r="I21" i="1"/>
  <c r="H21" i="1"/>
  <c r="G21" i="1"/>
  <c r="F21" i="1"/>
  <c r="E21" i="1"/>
  <c r="J53" i="1"/>
  <c r="I53" i="1"/>
  <c r="J52" i="1"/>
  <c r="I52" i="1"/>
  <c r="J51" i="1"/>
  <c r="I51" i="1"/>
  <c r="J50" i="1"/>
  <c r="I50" i="1"/>
  <c r="J49" i="1"/>
  <c r="I49" i="1"/>
  <c r="J48" i="1"/>
  <c r="I48" i="1"/>
  <c r="J46" i="1"/>
  <c r="I46" i="1"/>
  <c r="J45" i="1"/>
  <c r="I45" i="1"/>
  <c r="J44" i="1"/>
  <c r="I44" i="1"/>
  <c r="J43" i="1"/>
  <c r="I43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3" i="1"/>
  <c r="I33" i="1"/>
  <c r="J32" i="1"/>
  <c r="I32" i="1"/>
  <c r="J31" i="1"/>
  <c r="I31" i="1"/>
  <c r="J29" i="1"/>
  <c r="I29" i="1"/>
  <c r="J28" i="1"/>
  <c r="I28" i="1"/>
  <c r="J27" i="1"/>
  <c r="I27" i="1"/>
  <c r="J26" i="1"/>
  <c r="I26" i="1"/>
  <c r="J25" i="1"/>
  <c r="I25" i="1"/>
  <c r="J23" i="1"/>
  <c r="I23" i="1"/>
  <c r="J22" i="1"/>
  <c r="I22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M16" i="1"/>
  <c r="L16" i="1"/>
  <c r="K16" i="1"/>
  <c r="H16" i="1"/>
  <c r="G16" i="1"/>
  <c r="F16" i="1"/>
  <c r="E16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<sst xmlns="http://schemas.openxmlformats.org/spreadsheetml/2006/main" count="119" uniqueCount="107">
  <si>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</si>
  <si>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</si>
  <si>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</si>
  <si>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</si>
  <si>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</si>
  <si>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</si>
  <si>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</si>
  <si>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</si>
  <si>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</si>
  <si>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</si>
  <si>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</si>
  <si>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</si>
  <si>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</si>
  <si>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</si>
  <si>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</si>
  <si>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</si>
  <si>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</si>
  <si>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</si>
  <si>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</si>
  <si>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</si>
  <si>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</si>
  <si>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</si>
  <si>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</si>
  <si>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</si>
  <si>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</si>
  <si>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</si>
  <si>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</si>
  <si>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</si>
  <si>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</si>
  <si>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</si>
  <si>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</si>
  <si>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</si>
  <si>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</si>
  <si>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</si>
  <si>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</si>
  <si>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</si>
  <si>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</si>
  <si>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</si>
  <si>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</si>
  <si>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</si>
  <si>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</si>
  <si>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</si>
  <si>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</si>
  <si>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</si>
  <si>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</si>
  <si>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</si>
  <si>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</si>
  <si>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</si>
  <si>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</si>
  <si>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</si>
  <si>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</si>
  <si>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</si>
  <si>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</si>
  <si>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</si>
  <si>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</si>
  <si>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</si>
  <si>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</si>
  <si>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</si>
  <si>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</si>
  <si>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</si>
  <si>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</si>
  <si>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</si>
  <si>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</si>
  <si>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</si>
  <si>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</si>
  <si>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</si>
  <si>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</si>
  <si>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</si>
  <si>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</si>
  <si>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</si>
  <si>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</si>
  <si>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</si>
  <si>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</si>
  <si>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</si>
  <si>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</si>
  <si>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</si>
  <si>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</si>
  <si>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</si>
  <si>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</si>
  <si>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</si>
  <si>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</si>
  <si>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</si>
  <si>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</si>
  <si>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</si>
  <si>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</si>
  <si>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</si>
  <si>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</si>
  <si>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</si>
  <si>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</si>
  <si>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</si>
  <si>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</si>
  <si>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</si>
  <si>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</si>
  <si>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</si>
  <si>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</si>
  <si>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</si>
  <si>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</si>
  <si>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</si>
  <si>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</si>
  <si>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</si>
  <si>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</si>
  <si>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</si>
  <si>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</si>
  <si>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</si>
  <si>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</si>
  <si>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</si>
  <si>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(令和7年1月1日現在)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</si>
</sst>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="115" zoomScaleNormal="100" zoomScaleSheetLayoutView="115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H12" sqref="H12"/>
    </sheetView>
  </sheetViews>
  <sheetFormatPr defaultColWidth="9" defaultRowHeight="9.5" x14ac:dyDescent="0.2"/>
  <cols>
    <col min="1" max="1" width="2.7265625" style="4" customWidth="1"/>
    <col min="2" max="2" width="4.08984375" style="1" customWidth="1"/>
    <col min="3" max="3" width="3.08984375" style="2" customWidth="1"/>
    <col min="4" max="4" width="10.6328125" style="10" customWidth="1"/>
    <col min="5" max="8" width="8.6328125" style="43" customWidth="1"/>
    <col min="9" max="13" width="8.63281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2">
      <c r="B3" s="6"/>
      <c r="C3" s="7"/>
      <c r="D3" s="8"/>
      <c r="E3" s="54" t="s">
        <v>1</v>
      </c>
      <c r="F3" s="54"/>
      <c r="G3" s="54"/>
      <c r="H3" s="54"/>
      <c r="I3" s="55"/>
      <c r="J3" s="55"/>
      <c r="K3" s="54" t="s">
        <v>2</v>
      </c>
      <c r="L3" s="56"/>
      <c r="M3" s="57"/>
    </row>
    <row r="4" spans="2:13" ht="12.75" customHeight="1" x14ac:dyDescent="0.2">
      <c r="B4" s="9"/>
      <c r="E4" s="58" t="s">
        <v>3</v>
      </c>
      <c r="F4" s="58"/>
      <c r="G4" s="58" t="s">
        <v>4</v>
      </c>
      <c r="H4" s="58"/>
      <c r="I4" s="58" t="s">
        <v>5</v>
      </c>
      <c r="J4" s="58"/>
      <c r="K4" s="58" t="s">
        <v>6</v>
      </c>
      <c r="L4" s="58" t="s">
        <v>7</v>
      </c>
      <c r="M4" s="60" t="s">
        <v>8</v>
      </c>
    </row>
    <row r="5" spans="2:13" ht="12.75" customHeight="1" x14ac:dyDescent="0.2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9"/>
      <c r="L5" s="59"/>
      <c r="M5" s="61"/>
    </row>
    <row r="6" spans="2:13" ht="15" customHeight="1" x14ac:dyDescent="0.2">
      <c r="B6" s="50" t="s">
        <v>97</v>
      </c>
      <c r="C6" s="45" t="s">
        <v>11</v>
      </c>
      <c r="D6" s="15" t="s">
        <v>12</v>
      </c>
      <c r="E6" s="16">
        <v>122381</v>
      </c>
      <c r="F6" s="16">
        <v>627</v>
      </c>
      <c r="G6" s="16">
        <v>139693</v>
      </c>
      <c r="H6" s="16">
        <v>811</v>
      </c>
      <c r="I6" s="17">
        <f>E6+G6</f>
        <v>262074</v>
      </c>
      <c r="J6" s="17">
        <f>F6+H6</f>
        <v>1438</v>
      </c>
      <c r="K6" s="17">
        <v>134869</v>
      </c>
      <c r="L6" s="17">
        <v>1107</v>
      </c>
      <c r="M6" s="18">
        <v>210</v>
      </c>
    </row>
    <row r="7" spans="2:13" ht="15" customHeight="1" x14ac:dyDescent="0.2">
      <c r="B7" s="51"/>
      <c r="C7" s="46" t="s">
        <v>13</v>
      </c>
      <c r="D7" s="20" t="s">
        <v>14</v>
      </c>
      <c r="E7" s="16">
        <v>73238</v>
      </c>
      <c r="F7" s="16">
        <v>398</v>
      </c>
      <c r="G7" s="16">
        <v>85300</v>
      </c>
      <c r="H7" s="16">
        <v>552</v>
      </c>
      <c r="I7" s="17">
        <f t="shared" ref="I7:I57" si="0">E7+G7</f>
        <v>158538</v>
      </c>
      <c r="J7" s="17">
        <f t="shared" ref="J7:J57" si="1">F7+H7</f>
        <v>950</v>
      </c>
      <c r="K7" s="17">
        <v>79577</v>
      </c>
      <c r="L7" s="17">
        <v>698</v>
      </c>
      <c r="M7" s="18">
        <v>132</v>
      </c>
    </row>
    <row r="8" spans="2:13" ht="15" customHeight="1" x14ac:dyDescent="0.2">
      <c r="B8" s="51"/>
      <c r="C8" s="46" t="s">
        <v>15</v>
      </c>
      <c r="D8" s="20" t="s">
        <v>16</v>
      </c>
      <c r="E8" s="16">
        <v>102154</v>
      </c>
      <c r="F8" s="16">
        <v>950</v>
      </c>
      <c r="G8" s="16">
        <v>111171</v>
      </c>
      <c r="H8" s="16">
        <v>805</v>
      </c>
      <c r="I8" s="17">
        <f t="shared" si="0"/>
        <v>213325</v>
      </c>
      <c r="J8" s="17">
        <f t="shared" si="1"/>
        <v>1755</v>
      </c>
      <c r="K8" s="17">
        <v>108418</v>
      </c>
      <c r="L8" s="17">
        <v>1355</v>
      </c>
      <c r="M8" s="18">
        <v>259</v>
      </c>
    </row>
    <row r="9" spans="2:13" ht="15" customHeight="1" x14ac:dyDescent="0.2">
      <c r="B9" s="51"/>
      <c r="C9" s="46" t="s">
        <v>17</v>
      </c>
      <c r="D9" s="20" t="s">
        <v>18</v>
      </c>
      <c r="E9" s="16">
        <v>14133</v>
      </c>
      <c r="F9" s="16">
        <v>91</v>
      </c>
      <c r="G9" s="16">
        <v>16037</v>
      </c>
      <c r="H9" s="16">
        <v>167</v>
      </c>
      <c r="I9" s="17">
        <f t="shared" si="0"/>
        <v>30170</v>
      </c>
      <c r="J9" s="17">
        <f t="shared" si="1"/>
        <v>258</v>
      </c>
      <c r="K9" s="17">
        <v>13786</v>
      </c>
      <c r="L9" s="17">
        <v>223</v>
      </c>
      <c r="M9" s="18">
        <v>21</v>
      </c>
    </row>
    <row r="10" spans="2:13" ht="15" customHeight="1" x14ac:dyDescent="0.2">
      <c r="B10" s="51"/>
      <c r="C10" s="46" t="s">
        <v>19</v>
      </c>
      <c r="D10" s="20" t="s">
        <v>20</v>
      </c>
      <c r="E10" s="16">
        <v>22753</v>
      </c>
      <c r="F10" s="16">
        <v>76</v>
      </c>
      <c r="G10" s="16">
        <v>26879</v>
      </c>
      <c r="H10" s="16">
        <v>103</v>
      </c>
      <c r="I10" s="17">
        <f t="shared" si="0"/>
        <v>49632</v>
      </c>
      <c r="J10" s="17">
        <f t="shared" si="1"/>
        <v>179</v>
      </c>
      <c r="K10" s="17">
        <v>25384</v>
      </c>
      <c r="L10" s="17">
        <v>124</v>
      </c>
      <c r="M10" s="18">
        <v>38</v>
      </c>
    </row>
    <row r="11" spans="2:13" ht="15" customHeight="1" x14ac:dyDescent="0.2">
      <c r="B11" s="51"/>
      <c r="C11" s="46" t="s">
        <v>21</v>
      </c>
      <c r="D11" s="20" t="s">
        <v>22</v>
      </c>
      <c r="E11" s="16">
        <v>27224</v>
      </c>
      <c r="F11" s="16">
        <v>210</v>
      </c>
      <c r="G11" s="16">
        <v>29654</v>
      </c>
      <c r="H11" s="16">
        <v>273</v>
      </c>
      <c r="I11" s="17">
        <f t="shared" si="0"/>
        <v>56878</v>
      </c>
      <c r="J11" s="17">
        <f t="shared" si="1"/>
        <v>483</v>
      </c>
      <c r="K11" s="17">
        <v>27706</v>
      </c>
      <c r="L11" s="17">
        <v>368</v>
      </c>
      <c r="M11" s="18">
        <v>74</v>
      </c>
    </row>
    <row r="12" spans="2:13" ht="15" customHeight="1" x14ac:dyDescent="0.2">
      <c r="B12" s="51"/>
      <c r="C12" s="46" t="s">
        <v>23</v>
      </c>
      <c r="D12" s="20" t="s">
        <v>24</v>
      </c>
      <c r="E12" s="16">
        <v>18292</v>
      </c>
      <c r="F12" s="16">
        <v>288</v>
      </c>
      <c r="G12" s="16">
        <v>18401</v>
      </c>
      <c r="H12" s="16">
        <v>399</v>
      </c>
      <c r="I12" s="17">
        <f t="shared" si="0"/>
        <v>36693</v>
      </c>
      <c r="J12" s="17">
        <f t="shared" si="1"/>
        <v>687</v>
      </c>
      <c r="K12" s="17">
        <v>18856</v>
      </c>
      <c r="L12" s="17">
        <v>527</v>
      </c>
      <c r="M12" s="18">
        <v>108</v>
      </c>
    </row>
    <row r="13" spans="2:13" ht="15" customHeight="1" x14ac:dyDescent="0.2">
      <c r="B13" s="51"/>
      <c r="C13" s="46" t="s">
        <v>25</v>
      </c>
      <c r="D13" s="20" t="s">
        <v>26</v>
      </c>
      <c r="E13" s="16">
        <v>25158</v>
      </c>
      <c r="F13" s="16">
        <v>54</v>
      </c>
      <c r="G13" s="16">
        <v>26280</v>
      </c>
      <c r="H13" s="16">
        <v>114</v>
      </c>
      <c r="I13" s="17">
        <f t="shared" si="0"/>
        <v>51438</v>
      </c>
      <c r="J13" s="17">
        <f t="shared" si="1"/>
        <v>168</v>
      </c>
      <c r="K13" s="17">
        <v>27913</v>
      </c>
      <c r="L13" s="17">
        <v>107</v>
      </c>
      <c r="M13" s="18">
        <v>51</v>
      </c>
    </row>
    <row r="14" spans="2:13" ht="15" customHeight="1" x14ac:dyDescent="0.2">
      <c r="B14" s="51"/>
      <c r="C14" s="46" t="s">
        <v>27</v>
      </c>
      <c r="D14" s="20" t="s">
        <v>28</v>
      </c>
      <c r="E14" s="16">
        <v>13505</v>
      </c>
      <c r="F14" s="16">
        <v>30</v>
      </c>
      <c r="G14" s="16">
        <v>15188</v>
      </c>
      <c r="H14" s="16">
        <v>83</v>
      </c>
      <c r="I14" s="17">
        <f t="shared" si="0"/>
        <v>28693</v>
      </c>
      <c r="J14" s="17">
        <f t="shared" si="1"/>
        <v>113</v>
      </c>
      <c r="K14" s="17">
        <v>13290</v>
      </c>
      <c r="L14" s="17">
        <v>92</v>
      </c>
      <c r="M14" s="18">
        <v>14</v>
      </c>
    </row>
    <row r="15" spans="2:13" ht="15" customHeight="1" x14ac:dyDescent="0.2">
      <c r="B15" s="51"/>
      <c r="C15" s="46" t="s">
        <v>29</v>
      </c>
      <c r="D15" s="20" t="s">
        <v>30</v>
      </c>
      <c r="E15" s="16">
        <v>13819</v>
      </c>
      <c r="F15" s="16">
        <v>13</v>
      </c>
      <c r="G15" s="16">
        <v>15423</v>
      </c>
      <c r="H15" s="16">
        <v>98</v>
      </c>
      <c r="I15" s="17">
        <f t="shared" si="0"/>
        <v>29242</v>
      </c>
      <c r="J15" s="17">
        <f t="shared" si="1"/>
        <v>111</v>
      </c>
      <c r="K15" s="17">
        <v>12281</v>
      </c>
      <c r="L15" s="17">
        <v>94</v>
      </c>
      <c r="M15" s="18">
        <v>15</v>
      </c>
    </row>
    <row r="16" spans="2:13" ht="15" customHeight="1" x14ac:dyDescent="0.2">
      <c r="B16" s="52"/>
      <c r="C16" s="21"/>
      <c r="D16" s="22" t="s">
        <v>31</v>
      </c>
      <c r="E16" s="23">
        <f>SUM(E6:E15)</f>
        <v>432657</v>
      </c>
      <c r="F16" s="23">
        <f t="shared" ref="F16:M16" si="2">SUM(F6:F15)</f>
        <v>2737</v>
      </c>
      <c r="G16" s="23">
        <f t="shared" si="2"/>
        <v>484026</v>
      </c>
      <c r="H16" s="23">
        <f t="shared" si="2"/>
        <v>3405</v>
      </c>
      <c r="I16" s="24">
        <f t="shared" si="0"/>
        <v>916683</v>
      </c>
      <c r="J16" s="24">
        <f t="shared" si="1"/>
        <v>6142</v>
      </c>
      <c r="K16" s="24">
        <f t="shared" si="2"/>
        <v>462080</v>
      </c>
      <c r="L16" s="24">
        <f t="shared" si="2"/>
        <v>4695</v>
      </c>
      <c r="M16" s="25">
        <f t="shared" si="2"/>
        <v>922</v>
      </c>
    </row>
    <row r="17" spans="2:13" ht="15" customHeight="1" x14ac:dyDescent="0.2">
      <c r="B17" s="50" t="s">
        <v>98</v>
      </c>
      <c r="C17" s="14" t="s">
        <v>32</v>
      </c>
      <c r="D17" s="15" t="s">
        <v>33</v>
      </c>
      <c r="E17" s="26">
        <v>4625</v>
      </c>
      <c r="F17" s="26">
        <v>13</v>
      </c>
      <c r="G17" s="26">
        <v>5030</v>
      </c>
      <c r="H17" s="26">
        <v>62</v>
      </c>
      <c r="I17" s="27">
        <f t="shared" si="0"/>
        <v>9655</v>
      </c>
      <c r="J17" s="27">
        <f t="shared" si="1"/>
        <v>75</v>
      </c>
      <c r="K17" s="27">
        <v>4665</v>
      </c>
      <c r="L17" s="27">
        <v>59</v>
      </c>
      <c r="M17" s="28">
        <v>5</v>
      </c>
    </row>
    <row r="18" spans="2:13" ht="15" customHeight="1" x14ac:dyDescent="0.2">
      <c r="B18" s="51"/>
      <c r="C18" s="19" t="s">
        <v>34</v>
      </c>
      <c r="D18" s="20" t="s">
        <v>35</v>
      </c>
      <c r="E18" s="16">
        <v>995</v>
      </c>
      <c r="F18" s="16">
        <v>3</v>
      </c>
      <c r="G18" s="16">
        <v>1098</v>
      </c>
      <c r="H18" s="16">
        <v>0</v>
      </c>
      <c r="I18" s="17">
        <f t="shared" si="0"/>
        <v>2093</v>
      </c>
      <c r="J18" s="17">
        <f t="shared" si="1"/>
        <v>3</v>
      </c>
      <c r="K18" s="17">
        <v>1261</v>
      </c>
      <c r="L18" s="17">
        <v>1</v>
      </c>
      <c r="M18" s="18">
        <v>2</v>
      </c>
    </row>
    <row r="19" spans="2:13" ht="15" customHeight="1" x14ac:dyDescent="0.2">
      <c r="B19" s="51"/>
      <c r="C19" s="19" t="s">
        <v>36</v>
      </c>
      <c r="D19" s="20" t="s">
        <v>37</v>
      </c>
      <c r="E19" s="16">
        <v>1181</v>
      </c>
      <c r="F19" s="16">
        <v>0</v>
      </c>
      <c r="G19" s="16">
        <v>1249</v>
      </c>
      <c r="H19" s="16">
        <v>4</v>
      </c>
      <c r="I19" s="17">
        <f t="shared" si="0"/>
        <v>2430</v>
      </c>
      <c r="J19" s="17">
        <f t="shared" si="1"/>
        <v>4</v>
      </c>
      <c r="K19" s="17">
        <v>1118</v>
      </c>
      <c r="L19" s="17">
        <v>3</v>
      </c>
      <c r="M19" s="18">
        <v>1</v>
      </c>
    </row>
    <row r="20" spans="2:13" ht="15" customHeight="1" x14ac:dyDescent="0.2">
      <c r="B20" s="51"/>
      <c r="C20" s="19" t="s">
        <v>38</v>
      </c>
      <c r="D20" s="20" t="s">
        <v>39</v>
      </c>
      <c r="E20" s="16">
        <v>2363</v>
      </c>
      <c r="F20" s="16">
        <v>12</v>
      </c>
      <c r="G20" s="16">
        <v>2567</v>
      </c>
      <c r="H20" s="16">
        <v>54</v>
      </c>
      <c r="I20" s="17">
        <f t="shared" si="0"/>
        <v>4930</v>
      </c>
      <c r="J20" s="17">
        <f t="shared" si="1"/>
        <v>66</v>
      </c>
      <c r="K20" s="17">
        <v>2561</v>
      </c>
      <c r="L20" s="17">
        <v>63</v>
      </c>
      <c r="M20" s="18">
        <v>3</v>
      </c>
    </row>
    <row r="21" spans="2:13" ht="15" customHeight="1" x14ac:dyDescent="0.2">
      <c r="B21" s="52"/>
      <c r="C21" s="21"/>
      <c r="D21" s="22" t="s">
        <v>40</v>
      </c>
      <c r="E21" s="29">
        <f>SUM(E17:E20)</f>
        <v>9164</v>
      </c>
      <c r="F21" s="29">
        <f t="shared" ref="F21:M21" si="3">SUM(F17:F20)</f>
        <v>28</v>
      </c>
      <c r="G21" s="29">
        <f t="shared" si="3"/>
        <v>9944</v>
      </c>
      <c r="H21" s="29">
        <f t="shared" si="3"/>
        <v>120</v>
      </c>
      <c r="I21" s="30">
        <f t="shared" si="3"/>
        <v>19108</v>
      </c>
      <c r="J21" s="30">
        <f t="shared" si="3"/>
        <v>148</v>
      </c>
      <c r="K21" s="30">
        <f t="shared" si="3"/>
        <v>9605</v>
      </c>
      <c r="L21" s="30">
        <f t="shared" si="3"/>
        <v>126</v>
      </c>
      <c r="M21" s="31">
        <f t="shared" si="3"/>
        <v>11</v>
      </c>
    </row>
    <row r="22" spans="2:13" ht="15" customHeight="1" x14ac:dyDescent="0.2">
      <c r="B22" s="50" t="s">
        <v>99</v>
      </c>
      <c r="C22" s="14" t="s">
        <v>41</v>
      </c>
      <c r="D22" s="15" t="s">
        <v>42</v>
      </c>
      <c r="E22" s="16">
        <v>3990</v>
      </c>
      <c r="F22" s="16">
        <v>9</v>
      </c>
      <c r="G22" s="16">
        <v>4467</v>
      </c>
      <c r="H22" s="16">
        <v>39</v>
      </c>
      <c r="I22" s="17">
        <f t="shared" si="0"/>
        <v>8457</v>
      </c>
      <c r="J22" s="17">
        <f t="shared" si="1"/>
        <v>48</v>
      </c>
      <c r="K22" s="17">
        <v>4292</v>
      </c>
      <c r="L22" s="17">
        <v>40</v>
      </c>
      <c r="M22" s="18">
        <v>7</v>
      </c>
    </row>
    <row r="23" spans="2:13" ht="15" customHeight="1" x14ac:dyDescent="0.2">
      <c r="B23" s="51"/>
      <c r="C23" s="19" t="s">
        <v>43</v>
      </c>
      <c r="D23" s="20" t="s">
        <v>44</v>
      </c>
      <c r="E23" s="16">
        <v>3204</v>
      </c>
      <c r="F23" s="16">
        <v>12</v>
      </c>
      <c r="G23" s="16">
        <v>3571</v>
      </c>
      <c r="H23" s="16">
        <v>16</v>
      </c>
      <c r="I23" s="17">
        <f t="shared" si="0"/>
        <v>6775</v>
      </c>
      <c r="J23" s="17">
        <f t="shared" si="1"/>
        <v>28</v>
      </c>
      <c r="K23" s="17">
        <v>3457</v>
      </c>
      <c r="L23" s="17">
        <v>27</v>
      </c>
      <c r="M23" s="18">
        <v>1</v>
      </c>
    </row>
    <row r="24" spans="2:13" ht="15" customHeight="1" x14ac:dyDescent="0.2">
      <c r="B24" s="52"/>
      <c r="C24" s="21"/>
      <c r="D24" s="22" t="s">
        <v>40</v>
      </c>
      <c r="E24" s="23">
        <f>SUM(E22:E23)</f>
        <v>7194</v>
      </c>
      <c r="F24" s="23">
        <f t="shared" ref="F24:M24" si="4">SUM(F22:F23)</f>
        <v>21</v>
      </c>
      <c r="G24" s="23">
        <f t="shared" si="4"/>
        <v>8038</v>
      </c>
      <c r="H24" s="23">
        <f t="shared" si="4"/>
        <v>55</v>
      </c>
      <c r="I24" s="24">
        <f t="shared" si="4"/>
        <v>15232</v>
      </c>
      <c r="J24" s="24">
        <f t="shared" si="4"/>
        <v>76</v>
      </c>
      <c r="K24" s="24">
        <f t="shared" si="4"/>
        <v>7749</v>
      </c>
      <c r="L24" s="24">
        <f t="shared" si="4"/>
        <v>67</v>
      </c>
      <c r="M24" s="25">
        <f t="shared" si="4"/>
        <v>8</v>
      </c>
    </row>
    <row r="25" spans="2:13" ht="15" customHeight="1" x14ac:dyDescent="0.2">
      <c r="B25" s="50" t="s">
        <v>100</v>
      </c>
      <c r="C25" s="14" t="s">
        <v>45</v>
      </c>
      <c r="D25" s="15" t="s">
        <v>46</v>
      </c>
      <c r="E25" s="26">
        <v>568</v>
      </c>
      <c r="F25" s="26">
        <v>0</v>
      </c>
      <c r="G25" s="26">
        <v>642</v>
      </c>
      <c r="H25" s="26">
        <v>0</v>
      </c>
      <c r="I25" s="27">
        <f t="shared" si="0"/>
        <v>1210</v>
      </c>
      <c r="J25" s="27">
        <f t="shared" si="1"/>
        <v>0</v>
      </c>
      <c r="K25" s="27">
        <v>530</v>
      </c>
      <c r="L25" s="27">
        <v>0</v>
      </c>
      <c r="M25" s="28">
        <v>0</v>
      </c>
    </row>
    <row r="26" spans="2:13" ht="15" customHeight="1" x14ac:dyDescent="0.2">
      <c r="B26" s="52"/>
      <c r="C26" s="21"/>
      <c r="D26" s="22" t="s">
        <v>40</v>
      </c>
      <c r="E26" s="29">
        <v>568</v>
      </c>
      <c r="F26" s="29">
        <v>0</v>
      </c>
      <c r="G26" s="29">
        <v>642</v>
      </c>
      <c r="H26" s="29">
        <v>0</v>
      </c>
      <c r="I26" s="30">
        <f t="shared" si="0"/>
        <v>1210</v>
      </c>
      <c r="J26" s="30">
        <f t="shared" si="1"/>
        <v>0</v>
      </c>
      <c r="K26" s="30">
        <v>530</v>
      </c>
      <c r="L26" s="30">
        <v>0</v>
      </c>
      <c r="M26" s="31">
        <v>0</v>
      </c>
    </row>
    <row r="27" spans="2:13" ht="15" customHeight="1" x14ac:dyDescent="0.2">
      <c r="B27" s="50" t="s">
        <v>101</v>
      </c>
      <c r="C27" s="14" t="s">
        <v>47</v>
      </c>
      <c r="D27" s="15" t="s">
        <v>48</v>
      </c>
      <c r="E27" s="16">
        <v>6702</v>
      </c>
      <c r="F27" s="16">
        <v>9</v>
      </c>
      <c r="G27" s="16">
        <v>7565</v>
      </c>
      <c r="H27" s="16">
        <v>24</v>
      </c>
      <c r="I27" s="17">
        <f t="shared" si="0"/>
        <v>14267</v>
      </c>
      <c r="J27" s="17">
        <f t="shared" si="1"/>
        <v>33</v>
      </c>
      <c r="K27" s="17">
        <v>6175</v>
      </c>
      <c r="L27" s="17">
        <v>24</v>
      </c>
      <c r="M27" s="18">
        <v>9</v>
      </c>
    </row>
    <row r="28" spans="2:13" ht="15" customHeight="1" x14ac:dyDescent="0.2">
      <c r="B28" s="51"/>
      <c r="C28" s="19" t="s">
        <v>49</v>
      </c>
      <c r="D28" s="20" t="s">
        <v>50</v>
      </c>
      <c r="E28" s="16">
        <v>3786</v>
      </c>
      <c r="F28" s="16">
        <v>1</v>
      </c>
      <c r="G28" s="16">
        <v>4441</v>
      </c>
      <c r="H28" s="16">
        <v>3</v>
      </c>
      <c r="I28" s="17">
        <f t="shared" si="0"/>
        <v>8227</v>
      </c>
      <c r="J28" s="17">
        <f t="shared" si="1"/>
        <v>4</v>
      </c>
      <c r="K28" s="17">
        <v>4032</v>
      </c>
      <c r="L28" s="17">
        <v>3</v>
      </c>
      <c r="M28" s="18">
        <v>1</v>
      </c>
    </row>
    <row r="29" spans="2:13" ht="15" customHeight="1" x14ac:dyDescent="0.2">
      <c r="B29" s="51"/>
      <c r="C29" s="19" t="s">
        <v>51</v>
      </c>
      <c r="D29" s="20" t="s">
        <v>52</v>
      </c>
      <c r="E29" s="16">
        <v>3427</v>
      </c>
      <c r="F29" s="16">
        <v>3</v>
      </c>
      <c r="G29" s="16">
        <v>3801</v>
      </c>
      <c r="H29" s="16">
        <v>8</v>
      </c>
      <c r="I29" s="17">
        <f t="shared" si="0"/>
        <v>7228</v>
      </c>
      <c r="J29" s="17">
        <f t="shared" si="1"/>
        <v>11</v>
      </c>
      <c r="K29" s="17">
        <v>2911</v>
      </c>
      <c r="L29" s="17">
        <v>8</v>
      </c>
      <c r="M29" s="18">
        <v>1</v>
      </c>
    </row>
    <row r="30" spans="2:13" ht="15" customHeight="1" x14ac:dyDescent="0.2">
      <c r="B30" s="52"/>
      <c r="C30" s="21"/>
      <c r="D30" s="22" t="s">
        <v>40</v>
      </c>
      <c r="E30" s="23">
        <f>SUM(E27:E29)</f>
        <v>13915</v>
      </c>
      <c r="F30" s="23">
        <f t="shared" ref="F30:M30" si="5">SUM(F27:F29)</f>
        <v>13</v>
      </c>
      <c r="G30" s="23">
        <f t="shared" si="5"/>
        <v>15807</v>
      </c>
      <c r="H30" s="23">
        <f t="shared" si="5"/>
        <v>35</v>
      </c>
      <c r="I30" s="24">
        <f t="shared" si="5"/>
        <v>29722</v>
      </c>
      <c r="J30" s="24">
        <f t="shared" si="5"/>
        <v>48</v>
      </c>
      <c r="K30" s="24">
        <f t="shared" si="5"/>
        <v>13118</v>
      </c>
      <c r="L30" s="24">
        <f t="shared" si="5"/>
        <v>35</v>
      </c>
      <c r="M30" s="25">
        <f t="shared" si="5"/>
        <v>11</v>
      </c>
    </row>
    <row r="31" spans="2:13" ht="15" customHeight="1" x14ac:dyDescent="0.2">
      <c r="B31" s="53" t="s">
        <v>102</v>
      </c>
      <c r="C31" s="14" t="s">
        <v>53</v>
      </c>
      <c r="D31" s="15" t="s">
        <v>54</v>
      </c>
      <c r="E31" s="26">
        <v>5605</v>
      </c>
      <c r="F31" s="26">
        <v>12</v>
      </c>
      <c r="G31" s="26">
        <v>6553</v>
      </c>
      <c r="H31" s="26">
        <v>28</v>
      </c>
      <c r="I31" s="27">
        <f t="shared" si="0"/>
        <v>12158</v>
      </c>
      <c r="J31" s="27">
        <f t="shared" si="1"/>
        <v>40</v>
      </c>
      <c r="K31" s="27">
        <v>5361</v>
      </c>
      <c r="L31" s="27">
        <v>28</v>
      </c>
      <c r="M31" s="28">
        <v>10</v>
      </c>
    </row>
    <row r="32" spans="2:13" ht="15" customHeight="1" x14ac:dyDescent="0.2">
      <c r="B32" s="48"/>
      <c r="C32" s="19" t="s">
        <v>55</v>
      </c>
      <c r="D32" s="20" t="s">
        <v>56</v>
      </c>
      <c r="E32" s="16">
        <v>5386</v>
      </c>
      <c r="F32" s="16">
        <v>4</v>
      </c>
      <c r="G32" s="16">
        <v>6125</v>
      </c>
      <c r="H32" s="16">
        <v>25</v>
      </c>
      <c r="I32" s="17">
        <f t="shared" si="0"/>
        <v>11511</v>
      </c>
      <c r="J32" s="17">
        <f t="shared" si="1"/>
        <v>29</v>
      </c>
      <c r="K32" s="17">
        <v>5330</v>
      </c>
      <c r="L32" s="17">
        <v>21</v>
      </c>
      <c r="M32" s="18">
        <v>3</v>
      </c>
    </row>
    <row r="33" spans="2:13" ht="15" customHeight="1" x14ac:dyDescent="0.2">
      <c r="B33" s="48"/>
      <c r="C33" s="19" t="s">
        <v>57</v>
      </c>
      <c r="D33" s="20" t="s">
        <v>58</v>
      </c>
      <c r="E33" s="16">
        <v>4401</v>
      </c>
      <c r="F33" s="16">
        <v>37</v>
      </c>
      <c r="G33" s="16">
        <v>4918</v>
      </c>
      <c r="H33" s="16">
        <v>61</v>
      </c>
      <c r="I33" s="17">
        <f t="shared" si="0"/>
        <v>9319</v>
      </c>
      <c r="J33" s="17">
        <f t="shared" si="1"/>
        <v>98</v>
      </c>
      <c r="K33" s="17">
        <v>4732</v>
      </c>
      <c r="L33" s="17">
        <v>93</v>
      </c>
      <c r="M33" s="18">
        <v>3</v>
      </c>
    </row>
    <row r="34" spans="2:13" ht="15" customHeight="1" x14ac:dyDescent="0.2">
      <c r="B34" s="49"/>
      <c r="C34" s="21"/>
      <c r="D34" s="22" t="s">
        <v>40</v>
      </c>
      <c r="E34" s="29">
        <f>SUM(E31:E33)</f>
        <v>15392</v>
      </c>
      <c r="F34" s="29">
        <f t="shared" ref="F34" si="6">SUM(F31:F33)</f>
        <v>53</v>
      </c>
      <c r="G34" s="29">
        <f t="shared" ref="G34" si="7">SUM(G31:G33)</f>
        <v>17596</v>
      </c>
      <c r="H34" s="29">
        <f t="shared" ref="H34" si="8">SUM(H31:H33)</f>
        <v>114</v>
      </c>
      <c r="I34" s="30">
        <f t="shared" ref="I34" si="9">SUM(I31:I33)</f>
        <v>32988</v>
      </c>
      <c r="J34" s="30">
        <f t="shared" ref="J34" si="10">SUM(J31:J33)</f>
        <v>167</v>
      </c>
      <c r="K34" s="30">
        <f t="shared" ref="K34" si="11">SUM(K31:K33)</f>
        <v>15423</v>
      </c>
      <c r="L34" s="30">
        <f t="shared" ref="L34" si="12">SUM(L31:L33)</f>
        <v>142</v>
      </c>
      <c r="M34" s="31">
        <f t="shared" ref="M34" si="13">SUM(M31:M33)</f>
        <v>16</v>
      </c>
    </row>
    <row r="35" spans="2:13" ht="15" customHeight="1" x14ac:dyDescent="0.2">
      <c r="B35" s="47" t="s">
        <v>103</v>
      </c>
      <c r="C35" s="32" t="s">
        <v>59</v>
      </c>
      <c r="D35" s="33" t="s">
        <v>60</v>
      </c>
      <c r="E35" s="16">
        <v>5457</v>
      </c>
      <c r="F35" s="16">
        <v>88</v>
      </c>
      <c r="G35" s="16">
        <v>6155</v>
      </c>
      <c r="H35" s="16">
        <v>155</v>
      </c>
      <c r="I35" s="17">
        <f t="shared" si="0"/>
        <v>11612</v>
      </c>
      <c r="J35" s="17">
        <f t="shared" si="1"/>
        <v>243</v>
      </c>
      <c r="K35" s="17">
        <v>6066</v>
      </c>
      <c r="L35" s="17">
        <v>230</v>
      </c>
      <c r="M35" s="18">
        <v>9</v>
      </c>
    </row>
    <row r="36" spans="2:13" ht="15" customHeight="1" x14ac:dyDescent="0.2">
      <c r="B36" s="48"/>
      <c r="C36" s="19" t="s">
        <v>61</v>
      </c>
      <c r="D36" s="20" t="s">
        <v>62</v>
      </c>
      <c r="E36" s="16">
        <v>6649</v>
      </c>
      <c r="F36" s="16">
        <v>80</v>
      </c>
      <c r="G36" s="16">
        <v>7223</v>
      </c>
      <c r="H36" s="16">
        <v>62</v>
      </c>
      <c r="I36" s="17">
        <f t="shared" si="0"/>
        <v>13872</v>
      </c>
      <c r="J36" s="17">
        <f t="shared" si="1"/>
        <v>142</v>
      </c>
      <c r="K36" s="17">
        <v>6650</v>
      </c>
      <c r="L36" s="17">
        <v>126</v>
      </c>
      <c r="M36" s="18">
        <v>14</v>
      </c>
    </row>
    <row r="37" spans="2:13" ht="15" customHeight="1" x14ac:dyDescent="0.2">
      <c r="B37" s="48"/>
      <c r="C37" s="19" t="s">
        <v>63</v>
      </c>
      <c r="D37" s="20" t="s">
        <v>64</v>
      </c>
      <c r="E37" s="16">
        <v>5099</v>
      </c>
      <c r="F37" s="16">
        <v>104</v>
      </c>
      <c r="G37" s="16">
        <v>5268</v>
      </c>
      <c r="H37" s="16">
        <v>80</v>
      </c>
      <c r="I37" s="17">
        <f t="shared" si="0"/>
        <v>10367</v>
      </c>
      <c r="J37" s="17">
        <f t="shared" si="1"/>
        <v>184</v>
      </c>
      <c r="K37" s="17">
        <v>4551</v>
      </c>
      <c r="L37" s="17">
        <v>134</v>
      </c>
      <c r="M37" s="18">
        <v>22</v>
      </c>
    </row>
    <row r="38" spans="2:13" ht="15" customHeight="1" x14ac:dyDescent="0.2">
      <c r="B38" s="48"/>
      <c r="C38" s="19" t="s">
        <v>65</v>
      </c>
      <c r="D38" s="20" t="s">
        <v>66</v>
      </c>
      <c r="E38" s="16">
        <v>1993</v>
      </c>
      <c r="F38" s="16">
        <v>45</v>
      </c>
      <c r="G38" s="16">
        <v>1929</v>
      </c>
      <c r="H38" s="16">
        <v>81</v>
      </c>
      <c r="I38" s="17">
        <f t="shared" si="0"/>
        <v>3922</v>
      </c>
      <c r="J38" s="17">
        <f t="shared" si="1"/>
        <v>126</v>
      </c>
      <c r="K38" s="17">
        <v>1997</v>
      </c>
      <c r="L38" s="17">
        <v>118</v>
      </c>
      <c r="M38" s="18">
        <v>8</v>
      </c>
    </row>
    <row r="39" spans="2:13" ht="15" customHeight="1" x14ac:dyDescent="0.2">
      <c r="B39" s="48"/>
      <c r="C39" s="19" t="s">
        <v>67</v>
      </c>
      <c r="D39" s="20" t="s">
        <v>68</v>
      </c>
      <c r="E39" s="16">
        <v>7689</v>
      </c>
      <c r="F39" s="16">
        <v>92</v>
      </c>
      <c r="G39" s="16">
        <v>8079</v>
      </c>
      <c r="H39" s="16">
        <v>144</v>
      </c>
      <c r="I39" s="17">
        <f t="shared" si="0"/>
        <v>15768</v>
      </c>
      <c r="J39" s="17">
        <f t="shared" si="1"/>
        <v>236</v>
      </c>
      <c r="K39" s="17">
        <v>7026</v>
      </c>
      <c r="L39" s="17">
        <v>205</v>
      </c>
      <c r="M39" s="18">
        <v>27</v>
      </c>
    </row>
    <row r="40" spans="2:13" ht="15" customHeight="1" x14ac:dyDescent="0.2">
      <c r="B40" s="48"/>
      <c r="C40" s="19" t="s">
        <v>69</v>
      </c>
      <c r="D40" s="20" t="s">
        <v>70</v>
      </c>
      <c r="E40" s="16">
        <v>5221</v>
      </c>
      <c r="F40" s="16">
        <v>93</v>
      </c>
      <c r="G40" s="16">
        <v>4266</v>
      </c>
      <c r="H40" s="16">
        <v>48</v>
      </c>
      <c r="I40" s="17">
        <f t="shared" si="0"/>
        <v>9487</v>
      </c>
      <c r="J40" s="17">
        <f t="shared" si="1"/>
        <v>141</v>
      </c>
      <c r="K40" s="17">
        <v>4910</v>
      </c>
      <c r="L40" s="17">
        <v>114</v>
      </c>
      <c r="M40" s="18">
        <v>13</v>
      </c>
    </row>
    <row r="41" spans="2:13" ht="15" customHeight="1" x14ac:dyDescent="0.2">
      <c r="B41" s="48"/>
      <c r="C41" s="19" t="s">
        <v>71</v>
      </c>
      <c r="D41" s="20" t="s">
        <v>72</v>
      </c>
      <c r="E41" s="16">
        <v>12004</v>
      </c>
      <c r="F41" s="16">
        <v>170</v>
      </c>
      <c r="G41" s="16">
        <v>12805</v>
      </c>
      <c r="H41" s="16">
        <v>203</v>
      </c>
      <c r="I41" s="17">
        <f t="shared" si="0"/>
        <v>24809</v>
      </c>
      <c r="J41" s="17">
        <f t="shared" si="1"/>
        <v>373</v>
      </c>
      <c r="K41" s="17">
        <v>10773</v>
      </c>
      <c r="L41" s="17">
        <v>257</v>
      </c>
      <c r="M41" s="18">
        <v>68</v>
      </c>
    </row>
    <row r="42" spans="2:13" ht="15" customHeight="1" x14ac:dyDescent="0.2">
      <c r="B42" s="49"/>
      <c r="C42" s="21"/>
      <c r="D42" s="22" t="s">
        <v>40</v>
      </c>
      <c r="E42" s="23">
        <f>SUM(E35:E41)</f>
        <v>44112</v>
      </c>
      <c r="F42" s="23">
        <f t="shared" ref="F42:M42" si="14">SUM(F35:F41)</f>
        <v>672</v>
      </c>
      <c r="G42" s="23">
        <f t="shared" si="14"/>
        <v>45725</v>
      </c>
      <c r="H42" s="23">
        <f t="shared" si="14"/>
        <v>773</v>
      </c>
      <c r="I42" s="24">
        <f t="shared" si="14"/>
        <v>89837</v>
      </c>
      <c r="J42" s="24">
        <f t="shared" si="14"/>
        <v>1445</v>
      </c>
      <c r="K42" s="24">
        <f t="shared" si="14"/>
        <v>41973</v>
      </c>
      <c r="L42" s="24">
        <f t="shared" si="14"/>
        <v>1184</v>
      </c>
      <c r="M42" s="25">
        <f t="shared" si="14"/>
        <v>161</v>
      </c>
    </row>
    <row r="43" spans="2:13" ht="15" customHeight="1" x14ac:dyDescent="0.2">
      <c r="B43" s="47" t="s">
        <v>104</v>
      </c>
      <c r="C43" s="32" t="s">
        <v>73</v>
      </c>
      <c r="D43" s="33" t="s">
        <v>74</v>
      </c>
      <c r="E43" s="26">
        <v>2375</v>
      </c>
      <c r="F43" s="26">
        <v>6</v>
      </c>
      <c r="G43" s="26">
        <v>2258</v>
      </c>
      <c r="H43" s="26">
        <v>10</v>
      </c>
      <c r="I43" s="27">
        <f t="shared" si="0"/>
        <v>4633</v>
      </c>
      <c r="J43" s="27">
        <f t="shared" si="1"/>
        <v>16</v>
      </c>
      <c r="K43" s="27">
        <v>2445</v>
      </c>
      <c r="L43" s="27">
        <v>9</v>
      </c>
      <c r="M43" s="28">
        <v>7</v>
      </c>
    </row>
    <row r="44" spans="2:13" ht="15" customHeight="1" x14ac:dyDescent="0.2">
      <c r="B44" s="48"/>
      <c r="C44" s="19" t="s">
        <v>75</v>
      </c>
      <c r="D44" s="20" t="s">
        <v>76</v>
      </c>
      <c r="E44" s="16">
        <v>2888</v>
      </c>
      <c r="F44" s="16">
        <v>8</v>
      </c>
      <c r="G44" s="16">
        <v>2642</v>
      </c>
      <c r="H44" s="16">
        <v>15</v>
      </c>
      <c r="I44" s="17">
        <f t="shared" si="0"/>
        <v>5530</v>
      </c>
      <c r="J44" s="17">
        <f t="shared" si="1"/>
        <v>23</v>
      </c>
      <c r="K44" s="17">
        <v>2733</v>
      </c>
      <c r="L44" s="17">
        <v>15</v>
      </c>
      <c r="M44" s="18">
        <v>7</v>
      </c>
    </row>
    <row r="45" spans="2:13" ht="15" customHeight="1" x14ac:dyDescent="0.2">
      <c r="B45" s="48"/>
      <c r="C45" s="19" t="s">
        <v>77</v>
      </c>
      <c r="D45" s="20" t="s">
        <v>78</v>
      </c>
      <c r="E45" s="16">
        <v>746</v>
      </c>
      <c r="F45" s="16">
        <v>0</v>
      </c>
      <c r="G45" s="16">
        <v>806</v>
      </c>
      <c r="H45" s="16">
        <v>2</v>
      </c>
      <c r="I45" s="17">
        <f t="shared" si="0"/>
        <v>1552</v>
      </c>
      <c r="J45" s="17">
        <f t="shared" si="1"/>
        <v>2</v>
      </c>
      <c r="K45" s="17">
        <v>840</v>
      </c>
      <c r="L45" s="17">
        <v>2</v>
      </c>
      <c r="M45" s="18">
        <v>0</v>
      </c>
    </row>
    <row r="46" spans="2:13" ht="15" customHeight="1" x14ac:dyDescent="0.2">
      <c r="B46" s="48"/>
      <c r="C46" s="19" t="s">
        <v>79</v>
      </c>
      <c r="D46" s="20" t="s">
        <v>80</v>
      </c>
      <c r="E46" s="16">
        <v>828</v>
      </c>
      <c r="F46" s="16">
        <v>1</v>
      </c>
      <c r="G46" s="16">
        <v>798</v>
      </c>
      <c r="H46" s="16">
        <v>1</v>
      </c>
      <c r="I46" s="17">
        <f t="shared" si="0"/>
        <v>1626</v>
      </c>
      <c r="J46" s="17">
        <f t="shared" si="1"/>
        <v>2</v>
      </c>
      <c r="K46" s="17">
        <v>846</v>
      </c>
      <c r="L46" s="17">
        <v>1</v>
      </c>
      <c r="M46" s="18">
        <v>1</v>
      </c>
    </row>
    <row r="47" spans="2:13" ht="15" customHeight="1" x14ac:dyDescent="0.2">
      <c r="B47" s="49"/>
      <c r="C47" s="21"/>
      <c r="D47" s="22" t="s">
        <v>40</v>
      </c>
      <c r="E47" s="29">
        <f>SUM(E43:E46)</f>
        <v>6837</v>
      </c>
      <c r="F47" s="29">
        <f t="shared" ref="F47:M47" si="15">SUM(F43:F46)</f>
        <v>15</v>
      </c>
      <c r="G47" s="29">
        <f t="shared" si="15"/>
        <v>6504</v>
      </c>
      <c r="H47" s="29">
        <f t="shared" si="15"/>
        <v>28</v>
      </c>
      <c r="I47" s="30">
        <f t="shared" si="15"/>
        <v>13341</v>
      </c>
      <c r="J47" s="30">
        <f t="shared" si="15"/>
        <v>43</v>
      </c>
      <c r="K47" s="30">
        <f t="shared" si="15"/>
        <v>6864</v>
      </c>
      <c r="L47" s="30">
        <f t="shared" si="15"/>
        <v>27</v>
      </c>
      <c r="M47" s="31">
        <f t="shared" si="15"/>
        <v>15</v>
      </c>
    </row>
    <row r="48" spans="2:13" ht="15" customHeight="1" x14ac:dyDescent="0.2">
      <c r="B48" s="47" t="s">
        <v>105</v>
      </c>
      <c r="C48" s="32" t="s">
        <v>81</v>
      </c>
      <c r="D48" s="33" t="s">
        <v>82</v>
      </c>
      <c r="E48" s="16">
        <v>4175</v>
      </c>
      <c r="F48" s="16">
        <v>33</v>
      </c>
      <c r="G48" s="16">
        <v>4523</v>
      </c>
      <c r="H48" s="16">
        <v>36</v>
      </c>
      <c r="I48" s="17">
        <f t="shared" si="0"/>
        <v>8698</v>
      </c>
      <c r="J48" s="17">
        <f t="shared" si="1"/>
        <v>69</v>
      </c>
      <c r="K48" s="17">
        <v>4049</v>
      </c>
      <c r="L48" s="17">
        <v>42</v>
      </c>
      <c r="M48" s="18">
        <v>21</v>
      </c>
    </row>
    <row r="49" spans="2:13" ht="15" customHeight="1" x14ac:dyDescent="0.2">
      <c r="B49" s="48"/>
      <c r="C49" s="19" t="s">
        <v>83</v>
      </c>
      <c r="D49" s="20" t="s">
        <v>84</v>
      </c>
      <c r="E49" s="16">
        <v>7367</v>
      </c>
      <c r="F49" s="16">
        <v>28</v>
      </c>
      <c r="G49" s="16">
        <v>7822</v>
      </c>
      <c r="H49" s="16">
        <v>68</v>
      </c>
      <c r="I49" s="17">
        <f t="shared" si="0"/>
        <v>15189</v>
      </c>
      <c r="J49" s="17">
        <f t="shared" si="1"/>
        <v>96</v>
      </c>
      <c r="K49" s="17">
        <v>6882</v>
      </c>
      <c r="L49" s="17">
        <v>63</v>
      </c>
      <c r="M49" s="18">
        <v>27</v>
      </c>
    </row>
    <row r="50" spans="2:13" ht="15" customHeight="1" x14ac:dyDescent="0.2">
      <c r="B50" s="48"/>
      <c r="C50" s="19" t="s">
        <v>85</v>
      </c>
      <c r="D50" s="20" t="s">
        <v>86</v>
      </c>
      <c r="E50" s="16">
        <v>2276</v>
      </c>
      <c r="F50" s="16">
        <v>2</v>
      </c>
      <c r="G50" s="16">
        <v>2419</v>
      </c>
      <c r="H50" s="16">
        <v>21</v>
      </c>
      <c r="I50" s="17">
        <f t="shared" si="0"/>
        <v>4695</v>
      </c>
      <c r="J50" s="17">
        <f t="shared" si="1"/>
        <v>23</v>
      </c>
      <c r="K50" s="17">
        <v>2032</v>
      </c>
      <c r="L50" s="17">
        <v>11</v>
      </c>
      <c r="M50" s="18">
        <v>12</v>
      </c>
    </row>
    <row r="51" spans="2:13" ht="15" customHeight="1" x14ac:dyDescent="0.2">
      <c r="B51" s="48"/>
      <c r="C51" s="19" t="s">
        <v>87</v>
      </c>
      <c r="D51" s="20" t="s">
        <v>88</v>
      </c>
      <c r="E51" s="16">
        <v>7680</v>
      </c>
      <c r="F51" s="16">
        <v>17</v>
      </c>
      <c r="G51" s="16">
        <v>8441</v>
      </c>
      <c r="H51" s="16">
        <v>47</v>
      </c>
      <c r="I51" s="17">
        <f t="shared" si="0"/>
        <v>16121</v>
      </c>
      <c r="J51" s="17">
        <f t="shared" si="1"/>
        <v>64</v>
      </c>
      <c r="K51" s="17">
        <v>7318</v>
      </c>
      <c r="L51" s="17">
        <v>36</v>
      </c>
      <c r="M51" s="18">
        <v>23</v>
      </c>
    </row>
    <row r="52" spans="2:13" ht="15" customHeight="1" x14ac:dyDescent="0.2">
      <c r="B52" s="48"/>
      <c r="C52" s="19" t="s">
        <v>89</v>
      </c>
      <c r="D52" s="20" t="s">
        <v>90</v>
      </c>
      <c r="E52" s="16">
        <v>6247</v>
      </c>
      <c r="F52" s="16">
        <v>64</v>
      </c>
      <c r="G52" s="16">
        <v>6230</v>
      </c>
      <c r="H52" s="16">
        <v>21</v>
      </c>
      <c r="I52" s="17">
        <f t="shared" si="0"/>
        <v>12477</v>
      </c>
      <c r="J52" s="17">
        <f t="shared" si="1"/>
        <v>85</v>
      </c>
      <c r="K52" s="17">
        <v>5941</v>
      </c>
      <c r="L52" s="17">
        <v>57</v>
      </c>
      <c r="M52" s="18">
        <v>25</v>
      </c>
    </row>
    <row r="53" spans="2:13" ht="15" customHeight="1" x14ac:dyDescent="0.2">
      <c r="B53" s="48"/>
      <c r="C53" s="19" t="s">
        <v>91</v>
      </c>
      <c r="D53" s="20" t="s">
        <v>92</v>
      </c>
      <c r="E53" s="16">
        <v>1025</v>
      </c>
      <c r="F53" s="16">
        <v>3</v>
      </c>
      <c r="G53" s="16">
        <v>1026</v>
      </c>
      <c r="H53" s="16">
        <v>5</v>
      </c>
      <c r="I53" s="17">
        <f t="shared" si="0"/>
        <v>2051</v>
      </c>
      <c r="J53" s="17">
        <f t="shared" si="1"/>
        <v>8</v>
      </c>
      <c r="K53" s="17">
        <v>876</v>
      </c>
      <c r="L53" s="17">
        <v>2</v>
      </c>
      <c r="M53" s="18">
        <v>5</v>
      </c>
    </row>
    <row r="54" spans="2:13" ht="15" customHeight="1" x14ac:dyDescent="0.2">
      <c r="B54" s="49"/>
      <c r="C54" s="21"/>
      <c r="D54" s="22" t="s">
        <v>40</v>
      </c>
      <c r="E54" s="23">
        <f>SUM(E48:E53)</f>
        <v>28770</v>
      </c>
      <c r="F54" s="23">
        <f t="shared" ref="F54:M54" si="16">SUM(F48:F53)</f>
        <v>147</v>
      </c>
      <c r="G54" s="23">
        <f t="shared" si="16"/>
        <v>30461</v>
      </c>
      <c r="H54" s="23">
        <f t="shared" si="16"/>
        <v>198</v>
      </c>
      <c r="I54" s="24">
        <f t="shared" si="16"/>
        <v>59231</v>
      </c>
      <c r="J54" s="24">
        <f t="shared" si="16"/>
        <v>345</v>
      </c>
      <c r="K54" s="24">
        <f t="shared" si="16"/>
        <v>27098</v>
      </c>
      <c r="L54" s="24">
        <f t="shared" si="16"/>
        <v>211</v>
      </c>
      <c r="M54" s="25">
        <f t="shared" si="16"/>
        <v>113</v>
      </c>
    </row>
    <row r="55" spans="2:13" ht="15" customHeight="1" x14ac:dyDescent="0.2">
      <c r="B55" s="34"/>
      <c r="C55" s="7"/>
      <c r="D55" s="35" t="s">
        <v>93</v>
      </c>
      <c r="E55" s="36">
        <f>E16</f>
        <v>432657</v>
      </c>
      <c r="F55" s="36">
        <f t="shared" ref="F55:M55" si="17">F16</f>
        <v>2737</v>
      </c>
      <c r="G55" s="36">
        <f t="shared" si="17"/>
        <v>484026</v>
      </c>
      <c r="H55" s="36">
        <f t="shared" si="17"/>
        <v>3405</v>
      </c>
      <c r="I55" s="37">
        <f t="shared" si="17"/>
        <v>916683</v>
      </c>
      <c r="J55" s="37">
        <f t="shared" si="17"/>
        <v>6142</v>
      </c>
      <c r="K55" s="37">
        <f t="shared" si="17"/>
        <v>462080</v>
      </c>
      <c r="L55" s="37">
        <f t="shared" si="17"/>
        <v>4695</v>
      </c>
      <c r="M55" s="38">
        <f t="shared" si="17"/>
        <v>922</v>
      </c>
    </row>
    <row r="56" spans="2:13" ht="15" customHeight="1" x14ac:dyDescent="0.2">
      <c r="B56" s="9"/>
      <c r="C56" s="39"/>
      <c r="D56" s="35" t="s">
        <v>94</v>
      </c>
      <c r="E56" s="36">
        <f>E54+E47+E42+E34+E30+E26+E24+E21</f>
        <v>125952</v>
      </c>
      <c r="F56" s="36">
        <f t="shared" ref="F56:M56" si="18">F54+F47+F42+F34+F30+F26+F24+F21</f>
        <v>949</v>
      </c>
      <c r="G56" s="36">
        <f t="shared" si="18"/>
        <v>134717</v>
      </c>
      <c r="H56" s="36">
        <f t="shared" si="18"/>
        <v>1323</v>
      </c>
      <c r="I56" s="37">
        <f t="shared" si="18"/>
        <v>260669</v>
      </c>
      <c r="J56" s="37">
        <f t="shared" si="18"/>
        <v>2272</v>
      </c>
      <c r="K56" s="37">
        <f t="shared" si="18"/>
        <v>122360</v>
      </c>
      <c r="L56" s="37">
        <f t="shared" si="18"/>
        <v>1792</v>
      </c>
      <c r="M56" s="38">
        <f t="shared" si="18"/>
        <v>335</v>
      </c>
    </row>
    <row r="57" spans="2:13" ht="15" customHeight="1" x14ac:dyDescent="0.2">
      <c r="B57" s="34"/>
      <c r="C57" s="12"/>
      <c r="D57" s="35" t="s">
        <v>95</v>
      </c>
      <c r="E57" s="36">
        <f>SUM(E55:E56)</f>
        <v>558609</v>
      </c>
      <c r="F57" s="36">
        <f t="shared" ref="F57:M57" si="19">SUM(F55:F56)</f>
        <v>3686</v>
      </c>
      <c r="G57" s="36">
        <f t="shared" si="19"/>
        <v>618743</v>
      </c>
      <c r="H57" s="36">
        <f t="shared" si="19"/>
        <v>4728</v>
      </c>
      <c r="I57" s="37">
        <f t="shared" si="19"/>
        <v>1177352</v>
      </c>
      <c r="J57" s="37">
        <f t="shared" si="19"/>
        <v>8414</v>
      </c>
      <c r="K57" s="37">
        <f t="shared" si="19"/>
        <v>584440</v>
      </c>
      <c r="L57" s="37">
        <f t="shared" si="19"/>
        <v>6487</v>
      </c>
      <c r="M57" s="38">
        <f t="shared" si="19"/>
        <v>1257</v>
      </c>
    </row>
    <row r="58" spans="2:13" x14ac:dyDescent="0.2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2">
      <c r="B59" s="42" t="s">
        <v>96</v>
      </c>
    </row>
  </sheetData>
  <sheetProtection selectLockedCells="1"/>
  <mergeCells count="17">
    <mergeCell ref="E3:J3"/>
    <mergeCell ref="K3:M3"/>
    <mergeCell ref="E4:F4"/>
    <mergeCell ref="G4:H4"/>
    <mergeCell ref="I4:J4"/>
    <mergeCell ref="K4:K5"/>
    <mergeCell ref="L4:L5"/>
    <mergeCell ref="M4:M5"/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唐牛　雄大</cp:lastModifiedBy>
  <cp:lastPrinted>2025-05-12T02:09:28Z</cp:lastPrinted>
  <dcterms:created xsi:type="dcterms:W3CDTF">2021-12-06T07:12:58Z</dcterms:created>
  <dcterms:modified xsi:type="dcterms:W3CDTF">2025-05-12T02:09:33Z</dcterms:modified>
</cp:coreProperties>
</file>