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4_環境\(2)脱炭素・循環\"/>
    </mc:Choice>
  </mc:AlternateContent>
  <xr:revisionPtr revIDLastSave="0" documentId="13_ncr:1_{F7CDDDBB-391B-430D-AAFA-1501DAC7A270}" xr6:coauthVersionLast="47" xr6:coauthVersionMax="47" xr10:uidLastSave="{00000000-0000-0000-0000-000000000000}"/>
  <bookViews>
    <workbookView xWindow="9510" yWindow="0" windowWidth="9780" windowHeight="11370" xr2:uid="{884BF146-794E-48FE-864B-00C0DC1DC067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最高気温">OFFSET(データ!$G$9,MATCH(データ!$C$5,データ!$C$9:$C$109,0)-1,0,データ!$B$6,1)</definedName>
    <definedName name="最低気温">OFFSET(データ!$H$9,MATCH(データ!$C$5,データ!$C$9:$C$109,0)-1,0,データ!$B$6,1)</definedName>
    <definedName name="平均気温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E72" i="2" s="1"/>
  <c r="A71" i="2"/>
  <c r="A70" i="2"/>
  <c r="A69" i="2"/>
  <c r="E69" i="2" s="1"/>
  <c r="A68" i="2"/>
  <c r="A67" i="2"/>
  <c r="A66" i="2"/>
  <c r="A65" i="2"/>
  <c r="E65" i="2" s="1"/>
  <c r="A64" i="2"/>
  <c r="A63" i="2"/>
  <c r="A62" i="2"/>
  <c r="A61" i="2"/>
  <c r="E61" i="2" s="1"/>
  <c r="A60" i="2"/>
  <c r="A59" i="2"/>
  <c r="A58" i="2"/>
  <c r="A57" i="2"/>
  <c r="E57" i="2" s="1"/>
  <c r="A56" i="2"/>
  <c r="A55" i="2"/>
  <c r="A54" i="2"/>
  <c r="A53" i="2"/>
  <c r="E53" i="2" s="1"/>
  <c r="A52" i="2"/>
  <c r="A51" i="2"/>
  <c r="A50" i="2"/>
  <c r="A49" i="2"/>
  <c r="E49" i="2" s="1"/>
  <c r="A48" i="2"/>
  <c r="A47" i="2"/>
  <c r="A46" i="2"/>
  <c r="A45" i="2"/>
  <c r="E45" i="2" s="1"/>
  <c r="A44" i="2"/>
  <c r="A43" i="2"/>
  <c r="A42" i="2"/>
  <c r="A41" i="2"/>
  <c r="E41" i="2" s="1"/>
  <c r="A40" i="2"/>
  <c r="A39" i="2"/>
  <c r="A38" i="2"/>
  <c r="A37" i="2"/>
  <c r="E37" i="2" s="1"/>
  <c r="A36" i="2"/>
  <c r="A35" i="2"/>
  <c r="A34" i="2"/>
  <c r="A33" i="2"/>
  <c r="E33" i="2" s="1"/>
  <c r="A32" i="2"/>
  <c r="A31" i="2"/>
  <c r="A30" i="2"/>
  <c r="A29" i="2"/>
  <c r="E29" i="2" s="1"/>
  <c r="A28" i="2"/>
  <c r="A27" i="2"/>
  <c r="A26" i="2"/>
  <c r="A25" i="2"/>
  <c r="E25" i="2" s="1"/>
  <c r="A24" i="2"/>
  <c r="A23" i="2"/>
  <c r="A22" i="2"/>
  <c r="A21" i="2"/>
  <c r="E21" i="2" s="1"/>
  <c r="A20" i="2"/>
  <c r="A19" i="2"/>
  <c r="A18" i="2"/>
  <c r="A17" i="2"/>
  <c r="E17" i="2" s="1"/>
  <c r="A16" i="2"/>
  <c r="A15" i="2"/>
  <c r="A14" i="2"/>
  <c r="A13" i="2"/>
  <c r="E13" i="2" s="1"/>
  <c r="A12" i="2"/>
  <c r="A11" i="2"/>
  <c r="B10" i="2"/>
  <c r="A10" i="2"/>
  <c r="E10" i="2" s="1"/>
  <c r="B9" i="2"/>
  <c r="A9" i="2"/>
  <c r="E9" i="2" s="1"/>
  <c r="B6" i="2"/>
  <c r="E5" i="2"/>
  <c r="E70" i="2" l="1"/>
  <c r="E66" i="2"/>
  <c r="E62" i="2"/>
  <c r="E58" i="2"/>
  <c r="E54" i="2"/>
  <c r="E50" i="2"/>
  <c r="E46" i="2"/>
  <c r="E42" i="2"/>
  <c r="E38" i="2"/>
  <c r="E34" i="2"/>
  <c r="E30" i="2"/>
  <c r="E26" i="2"/>
  <c r="E22" i="2"/>
  <c r="E18" i="2"/>
  <c r="E14" i="2"/>
  <c r="E68" i="2"/>
  <c r="E64" i="2"/>
  <c r="E60" i="2"/>
  <c r="E56" i="2"/>
  <c r="E52" i="2"/>
  <c r="E48" i="2"/>
  <c r="E44" i="2"/>
  <c r="E40" i="2"/>
  <c r="E36" i="2"/>
  <c r="E32" i="2"/>
  <c r="E28" i="2"/>
  <c r="E24" i="2"/>
  <c r="E20" i="2"/>
  <c r="E16" i="2"/>
  <c r="E12" i="2"/>
  <c r="E71" i="2"/>
  <c r="E67" i="2"/>
  <c r="E63" i="2"/>
  <c r="E59" i="2"/>
  <c r="E55" i="2"/>
  <c r="E51" i="2"/>
  <c r="E47" i="2"/>
  <c r="E43" i="2"/>
  <c r="E39" i="2"/>
  <c r="E35" i="2"/>
  <c r="E31" i="2"/>
  <c r="E27" i="2"/>
  <c r="E23" i="2"/>
  <c r="E19" i="2"/>
  <c r="E15" i="2"/>
  <c r="E11" i="2"/>
  <c r="B28" i="2"/>
  <c r="D28" i="2" s="1"/>
  <c r="B92" i="2"/>
  <c r="B20" i="2"/>
  <c r="D20" i="2" s="1"/>
  <c r="B36" i="2"/>
  <c r="D36" i="2" s="1"/>
  <c r="B60" i="2"/>
  <c r="D60" i="2" s="1"/>
  <c r="B76" i="2"/>
  <c r="B100" i="2"/>
  <c r="B12" i="2"/>
  <c r="D12" i="2" s="1"/>
  <c r="B44" i="2"/>
  <c r="D44" i="2" s="1"/>
  <c r="B52" i="2"/>
  <c r="D52" i="2" s="1"/>
  <c r="B68" i="2"/>
  <c r="D68" i="2" s="1"/>
  <c r="B84" i="2"/>
  <c r="B108" i="2"/>
  <c r="B18" i="2"/>
  <c r="D18" i="2" s="1"/>
  <c r="B26" i="2"/>
  <c r="D26" i="2" s="1"/>
  <c r="B34" i="2"/>
  <c r="D34" i="2" s="1"/>
  <c r="B42" i="2"/>
  <c r="D42" i="2" s="1"/>
  <c r="B50" i="2"/>
  <c r="D50" i="2" s="1"/>
  <c r="B58" i="2"/>
  <c r="D58" i="2" s="1"/>
  <c r="B66" i="2"/>
  <c r="D66" i="2" s="1"/>
  <c r="B74" i="2"/>
  <c r="B82" i="2"/>
  <c r="B90" i="2"/>
  <c r="B98" i="2"/>
  <c r="B106" i="2"/>
  <c r="B11" i="2"/>
  <c r="D11" i="2" s="1"/>
  <c r="B19" i="2"/>
  <c r="D19" i="2" s="1"/>
  <c r="B27" i="2"/>
  <c r="D27" i="2" s="1"/>
  <c r="B35" i="2"/>
  <c r="D35" i="2" s="1"/>
  <c r="B43" i="2"/>
  <c r="D43" i="2" s="1"/>
  <c r="B51" i="2"/>
  <c r="D51" i="2" s="1"/>
  <c r="B59" i="2"/>
  <c r="D59" i="2" s="1"/>
  <c r="B67" i="2"/>
  <c r="D67" i="2" s="1"/>
  <c r="B75" i="2"/>
  <c r="B83" i="2"/>
  <c r="B91" i="2"/>
  <c r="B99" i="2"/>
  <c r="B107" i="2"/>
  <c r="B13" i="2"/>
  <c r="D13" i="2" s="1"/>
  <c r="B21" i="2"/>
  <c r="D21" i="2" s="1"/>
  <c r="B29" i="2"/>
  <c r="D29" i="2" s="1"/>
  <c r="B37" i="2"/>
  <c r="D37" i="2" s="1"/>
  <c r="B45" i="2"/>
  <c r="D45" i="2" s="1"/>
  <c r="B53" i="2"/>
  <c r="D53" i="2" s="1"/>
  <c r="B61" i="2"/>
  <c r="D61" i="2" s="1"/>
  <c r="B69" i="2"/>
  <c r="D69" i="2" s="1"/>
  <c r="B77" i="2"/>
  <c r="B85" i="2"/>
  <c r="B93" i="2"/>
  <c r="B101" i="2"/>
  <c r="B109" i="2"/>
  <c r="B14" i="2"/>
  <c r="D14" i="2" s="1"/>
  <c r="B22" i="2"/>
  <c r="D22" i="2" s="1"/>
  <c r="B30" i="2"/>
  <c r="D30" i="2" s="1"/>
  <c r="B38" i="2"/>
  <c r="D38" i="2" s="1"/>
  <c r="B46" i="2"/>
  <c r="D46" i="2" s="1"/>
  <c r="B54" i="2"/>
  <c r="D54" i="2" s="1"/>
  <c r="B62" i="2"/>
  <c r="D62" i="2" s="1"/>
  <c r="B70" i="2"/>
  <c r="D70" i="2" s="1"/>
  <c r="B78" i="2"/>
  <c r="B86" i="2"/>
  <c r="B94" i="2"/>
  <c r="B102" i="2"/>
  <c r="D9" i="2"/>
  <c r="B15" i="2"/>
  <c r="D15" i="2" s="1"/>
  <c r="B23" i="2"/>
  <c r="D23" i="2" s="1"/>
  <c r="B31" i="2"/>
  <c r="D31" i="2" s="1"/>
  <c r="B39" i="2"/>
  <c r="D39" i="2" s="1"/>
  <c r="B47" i="2"/>
  <c r="D47" i="2" s="1"/>
  <c r="B55" i="2"/>
  <c r="D55" i="2" s="1"/>
  <c r="B63" i="2"/>
  <c r="D63" i="2" s="1"/>
  <c r="B71" i="2"/>
  <c r="D71" i="2" s="1"/>
  <c r="B79" i="2"/>
  <c r="B87" i="2"/>
  <c r="B95" i="2"/>
  <c r="B103" i="2"/>
  <c r="B16" i="2"/>
  <c r="D16" i="2" s="1"/>
  <c r="B24" i="2"/>
  <c r="D24" i="2" s="1"/>
  <c r="B32" i="2"/>
  <c r="D32" i="2" s="1"/>
  <c r="B40" i="2"/>
  <c r="D40" i="2" s="1"/>
  <c r="B48" i="2"/>
  <c r="D48" i="2" s="1"/>
  <c r="B56" i="2"/>
  <c r="D56" i="2" s="1"/>
  <c r="B64" i="2"/>
  <c r="D64" i="2" s="1"/>
  <c r="B72" i="2"/>
  <c r="D72" i="2" s="1"/>
  <c r="B80" i="2"/>
  <c r="B88" i="2"/>
  <c r="B96" i="2"/>
  <c r="B104" i="2"/>
  <c r="D10" i="2"/>
  <c r="B17" i="2"/>
  <c r="D17" i="2" s="1"/>
  <c r="B25" i="2"/>
  <c r="D25" i="2" s="1"/>
  <c r="B33" i="2"/>
  <c r="D33" i="2" s="1"/>
  <c r="B41" i="2"/>
  <c r="D41" i="2" s="1"/>
  <c r="B49" i="2"/>
  <c r="D49" i="2" s="1"/>
  <c r="B57" i="2"/>
  <c r="D57" i="2" s="1"/>
  <c r="B65" i="2"/>
  <c r="D65" i="2" s="1"/>
  <c r="B73" i="2"/>
  <c r="B81" i="2"/>
  <c r="B89" i="2"/>
  <c r="B97" i="2"/>
  <c r="B10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1ABD6788-E92A-446E-BF51-99990CB542FD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<sst xmlns="http://schemas.openxmlformats.org/spreadsheetml/2006/main" count="16" uniqueCount="16">
  <si>
    <t>日平均気温</t>
    <rPh sb="0" eb="1">
      <t>ニチ</t>
    </rPh>
    <rPh sb="1" eb="3">
      <t>ヘイキン</t>
    </rPh>
    <rPh sb="3" eb="5">
      <t>キオン</t>
    </rPh>
    <phoneticPr fontId="2"/>
  </si>
  <si>
    <t>日最高気温</t>
    <rPh sb="0" eb="1">
      <t>ニチ</t>
    </rPh>
    <rPh sb="1" eb="3">
      <t>サイコウ</t>
    </rPh>
    <rPh sb="3" eb="5">
      <t>キオン</t>
    </rPh>
    <phoneticPr fontId="2"/>
  </si>
  <si>
    <t>日最低気温</t>
    <rPh sb="0" eb="1">
      <t>ニチ</t>
    </rPh>
    <rPh sb="1" eb="3">
      <t>サイテイ</t>
    </rPh>
    <rPh sb="3" eb="5">
      <t>キオン</t>
    </rPh>
    <phoneticPr fontId="2"/>
  </si>
  <si>
    <t>列A、Ｂは</t>
    <rPh sb="0" eb="1">
      <t>レツ</t>
    </rPh>
    <phoneticPr fontId="3"/>
  </si>
  <si>
    <t>【「グラフ1」シートにデータが反映されます】</t>
    <rPh sb="15" eb="17">
      <t>ハンエイ</t>
    </rPh>
    <phoneticPr fontId="3"/>
  </si>
  <si>
    <t>上書きしないで</t>
    <rPh sb="0" eb="2">
      <t>ウワガ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</si>
  <si>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</si>
  <si>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ください。</t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</si>
  <si>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</si>
  <si>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</si>
  <si>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</si>
  <si>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</si>
  <si>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</si>
  <si>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</si>
  <si>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</si>
  <si>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t>青森（青森県）の平均気温（資料：気象庁）（単位：℃）</t>
    <rPh sb="0" eb="2">
      <t>アオモリ</t>
    </rPh>
    <rPh sb="3" eb="6">
      <t>アオモリケン</t>
    </rPh>
    <rPh sb="8" eb="10">
      <t>ヘイキン</t>
    </rPh>
    <rPh sb="10" eb="12">
      <t>キオン</t>
    </rPh>
    <rPh sb="13" eb="15">
      <t>シリョウ</t>
    </rPh>
    <rPh sb="16" eb="19">
      <t>キショウチョウ</t>
    </rPh>
    <rPh sb="21" eb="23">
      <t>タンイ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</si>
</sst>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"/>
  </numFmts>
  <fonts count="13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4" fillId="0" borderId="1" xfId="0" applyFont="1" applyBorder="1">
      <alignment vertical="center"/>
    </xf>
    <xf numFmtId="0" fontId="5" fillId="2" borderId="0" xfId="0" applyFont="1" applyFill="1" applyAlignment="1"/>
    <xf numFmtId="0" fontId="6" fillId="0" borderId="0" xfId="0" applyFont="1" applyAlignment="1">
      <alignment horizontal="right"/>
    </xf>
    <xf numFmtId="0" fontId="7" fillId="2" borderId="0" xfId="0" applyFont="1" applyFill="1">
      <alignment vertical="center"/>
    </xf>
    <xf numFmtId="0" fontId="4" fillId="2" borderId="0" xfId="0" applyFont="1" applyFill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8" fillId="0" borderId="4" xfId="0" applyFont="1" applyBorder="1">
      <alignment vertical="center"/>
    </xf>
    <xf numFmtId="0" fontId="4" fillId="0" borderId="5" xfId="0" applyFont="1" applyBorder="1">
      <alignment vertical="center"/>
    </xf>
    <xf numFmtId="38" fontId="6" fillId="0" borderId="0" xfId="1" applyFont="1">
      <alignment vertical="center"/>
    </xf>
    <xf numFmtId="38" fontId="6" fillId="0" borderId="0" xfId="1" applyFont="1" applyFill="1">
      <alignment vertical="center"/>
    </xf>
    <xf numFmtId="38" fontId="4" fillId="0" borderId="0" xfId="1" applyFont="1">
      <alignment vertical="center"/>
    </xf>
    <xf numFmtId="0" fontId="10" fillId="0" borderId="4" xfId="0" applyFont="1" applyBorder="1" applyAlignment="1">
      <alignment horizontal="center" vertical="center"/>
    </xf>
    <xf numFmtId="14" fontId="4" fillId="3" borderId="6" xfId="0" applyNumberFormat="1" applyFont="1" applyFill="1" applyBorder="1">
      <alignment vertical="center"/>
    </xf>
    <xf numFmtId="0" fontId="4" fillId="0" borderId="7" xfId="0" applyFont="1" applyBorder="1">
      <alignment vertical="center"/>
    </xf>
    <xf numFmtId="176" fontId="4" fillId="0" borderId="7" xfId="0" applyNumberFormat="1" applyFont="1" applyBorder="1" applyAlignment="1">
      <alignment horizontal="center" vertical="center"/>
    </xf>
    <xf numFmtId="0" fontId="4" fillId="0" borderId="8" xfId="0" applyFont="1" applyBorder="1">
      <alignment vertical="center"/>
    </xf>
    <xf numFmtId="176" fontId="4" fillId="2" borderId="0" xfId="0" applyNumberFormat="1" applyFont="1" applyFill="1">
      <alignment vertical="center"/>
    </xf>
    <xf numFmtId="0" fontId="4" fillId="2" borderId="0" xfId="0" applyFont="1" applyFill="1" applyAlignment="1">
      <alignment vertical="center" wrapText="1"/>
    </xf>
    <xf numFmtId="0" fontId="4" fillId="0" borderId="0" xfId="0" applyFont="1" applyAlignment="1">
      <alignment vertical="center" wrapText="1"/>
    </xf>
    <xf numFmtId="176" fontId="4" fillId="0" borderId="0" xfId="0" applyNumberFormat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 sz="2160"/>
              <a:t>青森</a:t>
            </a:r>
            <a:r>
              <a:rPr lang="en-US" altLang="ja-JP" sz="2160"/>
              <a:t>(</a:t>
            </a:r>
            <a:r>
              <a:rPr lang="ja-JP" altLang="en-US" sz="2160"/>
              <a:t>青森県</a:t>
            </a:r>
            <a:r>
              <a:rPr lang="en-US" altLang="ja-JP" sz="2160"/>
              <a:t>)</a:t>
            </a:r>
            <a:r>
              <a:rPr lang="ja-JP" sz="2160"/>
              <a:t>の平均気温</a:t>
            </a:r>
          </a:p>
        </c:rich>
      </c:tx>
      <c:layout>
        <c:manualLayout>
          <c:xMode val="edge"/>
          <c:yMode val="edge"/>
          <c:x val="0.38652895155944161"/>
          <c:y val="4.819497672186827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4.3059644262994842E-2"/>
          <c:y val="0.12944368115797789"/>
          <c:w val="0.93620845250647466"/>
          <c:h val="0.71741003884467169"/>
        </c:manualLayout>
      </c:layout>
      <c:lineChart>
        <c:grouping val="standar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日平均気温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317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strRef>
              <c:f>[0]!横軸ラベル_西暦</c:f>
              <c:strCache>
                <c:ptCount val="64"/>
                <c:pt idx="0">
                  <c:v>1961</c:v>
                </c:pt>
                <c:pt idx="1">
                  <c:v>62</c:v>
                </c:pt>
                <c:pt idx="2">
                  <c:v>63</c:v>
                </c:pt>
                <c:pt idx="3">
                  <c:v>64</c:v>
                </c:pt>
                <c:pt idx="4">
                  <c:v>65</c:v>
                </c:pt>
                <c:pt idx="5">
                  <c:v>66</c:v>
                </c:pt>
                <c:pt idx="6">
                  <c:v>67</c:v>
                </c:pt>
                <c:pt idx="7">
                  <c:v>68</c:v>
                </c:pt>
                <c:pt idx="8">
                  <c:v>69</c:v>
                </c:pt>
                <c:pt idx="9">
                  <c:v>70</c:v>
                </c:pt>
                <c:pt idx="10">
                  <c:v>71</c:v>
                </c:pt>
                <c:pt idx="11">
                  <c:v>72</c:v>
                </c:pt>
                <c:pt idx="12">
                  <c:v>73</c:v>
                </c:pt>
                <c:pt idx="13">
                  <c:v>74</c:v>
                </c:pt>
                <c:pt idx="14">
                  <c:v>75</c:v>
                </c:pt>
                <c:pt idx="15">
                  <c:v>76</c:v>
                </c:pt>
                <c:pt idx="16">
                  <c:v>77</c:v>
                </c:pt>
                <c:pt idx="17">
                  <c:v>78</c:v>
                </c:pt>
                <c:pt idx="18">
                  <c:v>79</c:v>
                </c:pt>
                <c:pt idx="19">
                  <c:v>80</c:v>
                </c:pt>
                <c:pt idx="20">
                  <c:v>81</c:v>
                </c:pt>
                <c:pt idx="21">
                  <c:v>82</c:v>
                </c:pt>
                <c:pt idx="22">
                  <c:v>83</c:v>
                </c:pt>
                <c:pt idx="23">
                  <c:v>84</c:v>
                </c:pt>
                <c:pt idx="24">
                  <c:v>85</c:v>
                </c:pt>
                <c:pt idx="25">
                  <c:v>86</c:v>
                </c:pt>
                <c:pt idx="26">
                  <c:v>87</c:v>
                </c:pt>
                <c:pt idx="27">
                  <c:v>88</c:v>
                </c:pt>
                <c:pt idx="28">
                  <c:v>89</c:v>
                </c:pt>
                <c:pt idx="29">
                  <c:v>90</c:v>
                </c:pt>
                <c:pt idx="30">
                  <c:v>91</c:v>
                </c:pt>
                <c:pt idx="31">
                  <c:v>92</c:v>
                </c:pt>
                <c:pt idx="32">
                  <c:v>93</c:v>
                </c:pt>
                <c:pt idx="33">
                  <c:v>94</c:v>
                </c:pt>
                <c:pt idx="34">
                  <c:v>95</c:v>
                </c:pt>
                <c:pt idx="35">
                  <c:v>96</c:v>
                </c:pt>
                <c:pt idx="36">
                  <c:v>97</c:v>
                </c:pt>
                <c:pt idx="37">
                  <c:v>98</c:v>
                </c:pt>
                <c:pt idx="38">
                  <c:v>99</c:v>
                </c:pt>
                <c:pt idx="39">
                  <c:v>00</c:v>
                </c:pt>
                <c:pt idx="40">
                  <c:v>01</c:v>
                </c:pt>
                <c:pt idx="41">
                  <c:v>02</c:v>
                </c:pt>
                <c:pt idx="42">
                  <c:v>03</c:v>
                </c:pt>
                <c:pt idx="43">
                  <c:v>04</c:v>
                </c:pt>
                <c:pt idx="44">
                  <c:v>05</c:v>
                </c:pt>
                <c:pt idx="45">
                  <c:v>06</c:v>
                </c:pt>
                <c:pt idx="46">
                  <c:v>07</c:v>
                </c:pt>
                <c:pt idx="47">
                  <c:v>08</c:v>
                </c:pt>
                <c:pt idx="48">
                  <c:v>09</c:v>
                </c:pt>
                <c:pt idx="49">
                  <c:v>10</c:v>
                </c:pt>
                <c:pt idx="50">
                  <c:v>11</c:v>
                </c:pt>
                <c:pt idx="51">
                  <c:v>12</c:v>
                </c:pt>
                <c:pt idx="52">
                  <c:v>13</c:v>
                </c:pt>
                <c:pt idx="53">
                  <c:v>14</c:v>
                </c:pt>
                <c:pt idx="54">
                  <c:v>15</c:v>
                </c:pt>
                <c:pt idx="55">
                  <c:v>16</c:v>
                </c:pt>
                <c:pt idx="56">
                  <c:v>17</c:v>
                </c:pt>
                <c:pt idx="57">
                  <c:v>18</c:v>
                </c:pt>
                <c:pt idx="58">
                  <c:v>19</c:v>
                </c:pt>
                <c:pt idx="59">
                  <c:v>20</c:v>
                </c:pt>
                <c:pt idx="60">
                  <c:v>21</c:v>
                </c:pt>
                <c:pt idx="61">
                  <c:v>22</c:v>
                </c:pt>
                <c:pt idx="62">
                  <c:v>23</c:v>
                </c:pt>
                <c:pt idx="63">
                  <c:v>24</c:v>
                </c:pt>
              </c:strCache>
            </c:strRef>
          </c:cat>
          <c:val>
            <c:numRef>
              <c:f>[0]!平均気温</c:f>
              <c:numCache>
                <c:formatCode>General</c:formatCode>
                <c:ptCount val="64"/>
                <c:pt idx="0">
                  <c:v>10.3</c:v>
                </c:pt>
                <c:pt idx="1">
                  <c:v>10</c:v>
                </c:pt>
                <c:pt idx="2">
                  <c:v>9.9</c:v>
                </c:pt>
                <c:pt idx="3">
                  <c:v>9.5</c:v>
                </c:pt>
                <c:pt idx="4">
                  <c:v>9.1</c:v>
                </c:pt>
                <c:pt idx="5">
                  <c:v>9.3000000000000007</c:v>
                </c:pt>
                <c:pt idx="6">
                  <c:v>9.5</c:v>
                </c:pt>
                <c:pt idx="7">
                  <c:v>9.8000000000000007</c:v>
                </c:pt>
                <c:pt idx="8">
                  <c:v>9.1</c:v>
                </c:pt>
                <c:pt idx="9">
                  <c:v>9.4</c:v>
                </c:pt>
                <c:pt idx="10">
                  <c:v>9.4</c:v>
                </c:pt>
                <c:pt idx="11">
                  <c:v>10.4</c:v>
                </c:pt>
                <c:pt idx="12">
                  <c:v>10</c:v>
                </c:pt>
                <c:pt idx="13">
                  <c:v>9</c:v>
                </c:pt>
                <c:pt idx="14">
                  <c:v>9.9</c:v>
                </c:pt>
                <c:pt idx="15">
                  <c:v>9.1999999999999993</c:v>
                </c:pt>
                <c:pt idx="16">
                  <c:v>9.4</c:v>
                </c:pt>
                <c:pt idx="17">
                  <c:v>10</c:v>
                </c:pt>
                <c:pt idx="18">
                  <c:v>10.199999999999999</c:v>
                </c:pt>
                <c:pt idx="19">
                  <c:v>9.4</c:v>
                </c:pt>
                <c:pt idx="20">
                  <c:v>9.1</c:v>
                </c:pt>
                <c:pt idx="21">
                  <c:v>10.1</c:v>
                </c:pt>
                <c:pt idx="22">
                  <c:v>9.8000000000000007</c:v>
                </c:pt>
                <c:pt idx="23">
                  <c:v>9.1</c:v>
                </c:pt>
                <c:pt idx="24">
                  <c:v>10</c:v>
                </c:pt>
                <c:pt idx="25">
                  <c:v>9.1999999999999993</c:v>
                </c:pt>
                <c:pt idx="26">
                  <c:v>9.9</c:v>
                </c:pt>
                <c:pt idx="27">
                  <c:v>9.5</c:v>
                </c:pt>
                <c:pt idx="28">
                  <c:v>10.9</c:v>
                </c:pt>
                <c:pt idx="29">
                  <c:v>11.7</c:v>
                </c:pt>
                <c:pt idx="30">
                  <c:v>10.8</c:v>
                </c:pt>
                <c:pt idx="31">
                  <c:v>10.5</c:v>
                </c:pt>
                <c:pt idx="32">
                  <c:v>10</c:v>
                </c:pt>
                <c:pt idx="33">
                  <c:v>11.1</c:v>
                </c:pt>
                <c:pt idx="34">
                  <c:v>10.7</c:v>
                </c:pt>
                <c:pt idx="35">
                  <c:v>9.9</c:v>
                </c:pt>
                <c:pt idx="36">
                  <c:v>10.7</c:v>
                </c:pt>
                <c:pt idx="37">
                  <c:v>10.7</c:v>
                </c:pt>
                <c:pt idx="38">
                  <c:v>10.9</c:v>
                </c:pt>
                <c:pt idx="39">
                  <c:v>10.7</c:v>
                </c:pt>
                <c:pt idx="40">
                  <c:v>9.9</c:v>
                </c:pt>
                <c:pt idx="41">
                  <c:v>10.5</c:v>
                </c:pt>
                <c:pt idx="42">
                  <c:v>10.199999999999999</c:v>
                </c:pt>
                <c:pt idx="43">
                  <c:v>11.3</c:v>
                </c:pt>
                <c:pt idx="44">
                  <c:v>10.1</c:v>
                </c:pt>
                <c:pt idx="45">
                  <c:v>10.199999999999999</c:v>
                </c:pt>
                <c:pt idx="46">
                  <c:v>11.1</c:v>
                </c:pt>
                <c:pt idx="47">
                  <c:v>10.7</c:v>
                </c:pt>
                <c:pt idx="48">
                  <c:v>10.6</c:v>
                </c:pt>
                <c:pt idx="49">
                  <c:v>11.1</c:v>
                </c:pt>
                <c:pt idx="50">
                  <c:v>10.6</c:v>
                </c:pt>
                <c:pt idx="51">
                  <c:v>10.5</c:v>
                </c:pt>
                <c:pt idx="52">
                  <c:v>10.5</c:v>
                </c:pt>
                <c:pt idx="53">
                  <c:v>10.7</c:v>
                </c:pt>
                <c:pt idx="54">
                  <c:v>11.5</c:v>
                </c:pt>
                <c:pt idx="55">
                  <c:v>11</c:v>
                </c:pt>
                <c:pt idx="56">
                  <c:v>10.7</c:v>
                </c:pt>
                <c:pt idx="57">
                  <c:v>11</c:v>
                </c:pt>
                <c:pt idx="58">
                  <c:v>11.4</c:v>
                </c:pt>
                <c:pt idx="59">
                  <c:v>11.6</c:v>
                </c:pt>
                <c:pt idx="60">
                  <c:v>11.5</c:v>
                </c:pt>
                <c:pt idx="61">
                  <c:v>11.3</c:v>
                </c:pt>
                <c:pt idx="62">
                  <c:v>12.6</c:v>
                </c:pt>
                <c:pt idx="63">
                  <c:v>12.3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053-45AC-8159-620AF2247016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日最高気温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317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strRef>
              <c:f>[0]!横軸ラベル_西暦</c:f>
              <c:strCache>
                <c:ptCount val="64"/>
                <c:pt idx="0">
                  <c:v>1961</c:v>
                </c:pt>
                <c:pt idx="1">
                  <c:v>62</c:v>
                </c:pt>
                <c:pt idx="2">
                  <c:v>63</c:v>
                </c:pt>
                <c:pt idx="3">
                  <c:v>64</c:v>
                </c:pt>
                <c:pt idx="4">
                  <c:v>65</c:v>
                </c:pt>
                <c:pt idx="5">
                  <c:v>66</c:v>
                </c:pt>
                <c:pt idx="6">
                  <c:v>67</c:v>
                </c:pt>
                <c:pt idx="7">
                  <c:v>68</c:v>
                </c:pt>
                <c:pt idx="8">
                  <c:v>69</c:v>
                </c:pt>
                <c:pt idx="9">
                  <c:v>70</c:v>
                </c:pt>
                <c:pt idx="10">
                  <c:v>71</c:v>
                </c:pt>
                <c:pt idx="11">
                  <c:v>72</c:v>
                </c:pt>
                <c:pt idx="12">
                  <c:v>73</c:v>
                </c:pt>
                <c:pt idx="13">
                  <c:v>74</c:v>
                </c:pt>
                <c:pt idx="14">
                  <c:v>75</c:v>
                </c:pt>
                <c:pt idx="15">
                  <c:v>76</c:v>
                </c:pt>
                <c:pt idx="16">
                  <c:v>77</c:v>
                </c:pt>
                <c:pt idx="17">
                  <c:v>78</c:v>
                </c:pt>
                <c:pt idx="18">
                  <c:v>79</c:v>
                </c:pt>
                <c:pt idx="19">
                  <c:v>80</c:v>
                </c:pt>
                <c:pt idx="20">
                  <c:v>81</c:v>
                </c:pt>
                <c:pt idx="21">
                  <c:v>82</c:v>
                </c:pt>
                <c:pt idx="22">
                  <c:v>83</c:v>
                </c:pt>
                <c:pt idx="23">
                  <c:v>84</c:v>
                </c:pt>
                <c:pt idx="24">
                  <c:v>85</c:v>
                </c:pt>
                <c:pt idx="25">
                  <c:v>86</c:v>
                </c:pt>
                <c:pt idx="26">
                  <c:v>87</c:v>
                </c:pt>
                <c:pt idx="27">
                  <c:v>88</c:v>
                </c:pt>
                <c:pt idx="28">
                  <c:v>89</c:v>
                </c:pt>
                <c:pt idx="29">
                  <c:v>90</c:v>
                </c:pt>
                <c:pt idx="30">
                  <c:v>91</c:v>
                </c:pt>
                <c:pt idx="31">
                  <c:v>92</c:v>
                </c:pt>
                <c:pt idx="32">
                  <c:v>93</c:v>
                </c:pt>
                <c:pt idx="33">
                  <c:v>94</c:v>
                </c:pt>
                <c:pt idx="34">
                  <c:v>95</c:v>
                </c:pt>
                <c:pt idx="35">
                  <c:v>96</c:v>
                </c:pt>
                <c:pt idx="36">
                  <c:v>97</c:v>
                </c:pt>
                <c:pt idx="37">
                  <c:v>98</c:v>
                </c:pt>
                <c:pt idx="38">
                  <c:v>99</c:v>
                </c:pt>
                <c:pt idx="39">
                  <c:v>00</c:v>
                </c:pt>
                <c:pt idx="40">
                  <c:v>01</c:v>
                </c:pt>
                <c:pt idx="41">
                  <c:v>02</c:v>
                </c:pt>
                <c:pt idx="42">
                  <c:v>03</c:v>
                </c:pt>
                <c:pt idx="43">
                  <c:v>04</c:v>
                </c:pt>
                <c:pt idx="44">
                  <c:v>05</c:v>
                </c:pt>
                <c:pt idx="45">
                  <c:v>06</c:v>
                </c:pt>
                <c:pt idx="46">
                  <c:v>07</c:v>
                </c:pt>
                <c:pt idx="47">
                  <c:v>08</c:v>
                </c:pt>
                <c:pt idx="48">
                  <c:v>09</c:v>
                </c:pt>
                <c:pt idx="49">
                  <c:v>10</c:v>
                </c:pt>
                <c:pt idx="50">
                  <c:v>11</c:v>
                </c:pt>
                <c:pt idx="51">
                  <c:v>12</c:v>
                </c:pt>
                <c:pt idx="52">
                  <c:v>13</c:v>
                </c:pt>
                <c:pt idx="53">
                  <c:v>14</c:v>
                </c:pt>
                <c:pt idx="54">
                  <c:v>15</c:v>
                </c:pt>
                <c:pt idx="55">
                  <c:v>16</c:v>
                </c:pt>
                <c:pt idx="56">
                  <c:v>17</c:v>
                </c:pt>
                <c:pt idx="57">
                  <c:v>18</c:v>
                </c:pt>
                <c:pt idx="58">
                  <c:v>19</c:v>
                </c:pt>
                <c:pt idx="59">
                  <c:v>20</c:v>
                </c:pt>
                <c:pt idx="60">
                  <c:v>21</c:v>
                </c:pt>
                <c:pt idx="61">
                  <c:v>22</c:v>
                </c:pt>
                <c:pt idx="62">
                  <c:v>23</c:v>
                </c:pt>
                <c:pt idx="63">
                  <c:v>24</c:v>
                </c:pt>
              </c:strCache>
            </c:strRef>
          </c:cat>
          <c:val>
            <c:numRef>
              <c:f>[0]!最高気温</c:f>
              <c:numCache>
                <c:formatCode>General</c:formatCode>
                <c:ptCount val="64"/>
                <c:pt idx="0">
                  <c:v>15</c:v>
                </c:pt>
                <c:pt idx="1">
                  <c:v>14.6</c:v>
                </c:pt>
                <c:pt idx="2">
                  <c:v>14.5</c:v>
                </c:pt>
                <c:pt idx="3">
                  <c:v>13.8</c:v>
                </c:pt>
                <c:pt idx="4">
                  <c:v>13.6</c:v>
                </c:pt>
                <c:pt idx="5">
                  <c:v>13.7</c:v>
                </c:pt>
                <c:pt idx="6">
                  <c:v>13.9</c:v>
                </c:pt>
                <c:pt idx="7">
                  <c:v>14.2</c:v>
                </c:pt>
                <c:pt idx="8">
                  <c:v>13.6</c:v>
                </c:pt>
                <c:pt idx="9">
                  <c:v>14.1</c:v>
                </c:pt>
                <c:pt idx="10">
                  <c:v>14</c:v>
                </c:pt>
                <c:pt idx="11">
                  <c:v>15</c:v>
                </c:pt>
                <c:pt idx="12">
                  <c:v>14.4</c:v>
                </c:pt>
                <c:pt idx="13">
                  <c:v>13.3</c:v>
                </c:pt>
                <c:pt idx="14">
                  <c:v>14.3</c:v>
                </c:pt>
                <c:pt idx="15">
                  <c:v>13.6</c:v>
                </c:pt>
                <c:pt idx="16">
                  <c:v>13.9</c:v>
                </c:pt>
                <c:pt idx="17">
                  <c:v>14.4</c:v>
                </c:pt>
                <c:pt idx="18">
                  <c:v>14.5</c:v>
                </c:pt>
                <c:pt idx="19">
                  <c:v>13.7</c:v>
                </c:pt>
                <c:pt idx="20">
                  <c:v>13.2</c:v>
                </c:pt>
                <c:pt idx="21">
                  <c:v>14.5</c:v>
                </c:pt>
                <c:pt idx="22">
                  <c:v>14.2</c:v>
                </c:pt>
                <c:pt idx="23">
                  <c:v>13.3</c:v>
                </c:pt>
                <c:pt idx="24">
                  <c:v>14.1</c:v>
                </c:pt>
                <c:pt idx="25">
                  <c:v>13.4</c:v>
                </c:pt>
                <c:pt idx="26">
                  <c:v>14.3</c:v>
                </c:pt>
                <c:pt idx="27">
                  <c:v>13.6</c:v>
                </c:pt>
                <c:pt idx="28">
                  <c:v>15.3</c:v>
                </c:pt>
                <c:pt idx="29">
                  <c:v>15.9</c:v>
                </c:pt>
                <c:pt idx="30">
                  <c:v>14.8</c:v>
                </c:pt>
                <c:pt idx="31">
                  <c:v>14.6</c:v>
                </c:pt>
                <c:pt idx="32">
                  <c:v>14</c:v>
                </c:pt>
                <c:pt idx="33">
                  <c:v>15.3</c:v>
                </c:pt>
                <c:pt idx="34">
                  <c:v>14.8</c:v>
                </c:pt>
                <c:pt idx="35">
                  <c:v>14.1</c:v>
                </c:pt>
                <c:pt idx="36">
                  <c:v>14.9</c:v>
                </c:pt>
                <c:pt idx="37">
                  <c:v>14.8</c:v>
                </c:pt>
                <c:pt idx="38">
                  <c:v>15.2</c:v>
                </c:pt>
                <c:pt idx="39">
                  <c:v>14.8</c:v>
                </c:pt>
                <c:pt idx="40">
                  <c:v>13.8</c:v>
                </c:pt>
                <c:pt idx="41">
                  <c:v>14.5</c:v>
                </c:pt>
                <c:pt idx="42">
                  <c:v>14.2</c:v>
                </c:pt>
                <c:pt idx="43">
                  <c:v>15.6</c:v>
                </c:pt>
                <c:pt idx="44">
                  <c:v>14</c:v>
                </c:pt>
                <c:pt idx="45">
                  <c:v>14.3</c:v>
                </c:pt>
                <c:pt idx="46">
                  <c:v>15.3</c:v>
                </c:pt>
                <c:pt idx="47">
                  <c:v>15</c:v>
                </c:pt>
                <c:pt idx="48">
                  <c:v>14.9</c:v>
                </c:pt>
                <c:pt idx="49">
                  <c:v>15.2</c:v>
                </c:pt>
                <c:pt idx="50">
                  <c:v>14.8</c:v>
                </c:pt>
                <c:pt idx="51">
                  <c:v>14.6</c:v>
                </c:pt>
                <c:pt idx="52">
                  <c:v>14.6</c:v>
                </c:pt>
                <c:pt idx="53">
                  <c:v>15</c:v>
                </c:pt>
                <c:pt idx="54">
                  <c:v>15.7</c:v>
                </c:pt>
                <c:pt idx="55">
                  <c:v>15.2</c:v>
                </c:pt>
                <c:pt idx="56">
                  <c:v>14.9</c:v>
                </c:pt>
                <c:pt idx="57">
                  <c:v>15.3</c:v>
                </c:pt>
                <c:pt idx="58">
                  <c:v>16</c:v>
                </c:pt>
                <c:pt idx="59">
                  <c:v>15.7</c:v>
                </c:pt>
                <c:pt idx="60">
                  <c:v>15.8</c:v>
                </c:pt>
                <c:pt idx="61">
                  <c:v>15.8</c:v>
                </c:pt>
                <c:pt idx="62">
                  <c:v>17</c:v>
                </c:pt>
                <c:pt idx="63">
                  <c:v>16.600000000000001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053-45AC-8159-620AF2247016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日最低気温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trendline>
            <c:spPr>
              <a:ln w="317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strRef>
              <c:f>[0]!横軸ラベル_西暦</c:f>
              <c:strCache>
                <c:ptCount val="64"/>
                <c:pt idx="0">
                  <c:v>1961</c:v>
                </c:pt>
                <c:pt idx="1">
                  <c:v>62</c:v>
                </c:pt>
                <c:pt idx="2">
                  <c:v>63</c:v>
                </c:pt>
                <c:pt idx="3">
                  <c:v>64</c:v>
                </c:pt>
                <c:pt idx="4">
                  <c:v>65</c:v>
                </c:pt>
                <c:pt idx="5">
                  <c:v>66</c:v>
                </c:pt>
                <c:pt idx="6">
                  <c:v>67</c:v>
                </c:pt>
                <c:pt idx="7">
                  <c:v>68</c:v>
                </c:pt>
                <c:pt idx="8">
                  <c:v>69</c:v>
                </c:pt>
                <c:pt idx="9">
                  <c:v>70</c:v>
                </c:pt>
                <c:pt idx="10">
                  <c:v>71</c:v>
                </c:pt>
                <c:pt idx="11">
                  <c:v>72</c:v>
                </c:pt>
                <c:pt idx="12">
                  <c:v>73</c:v>
                </c:pt>
                <c:pt idx="13">
                  <c:v>74</c:v>
                </c:pt>
                <c:pt idx="14">
                  <c:v>75</c:v>
                </c:pt>
                <c:pt idx="15">
                  <c:v>76</c:v>
                </c:pt>
                <c:pt idx="16">
                  <c:v>77</c:v>
                </c:pt>
                <c:pt idx="17">
                  <c:v>78</c:v>
                </c:pt>
                <c:pt idx="18">
                  <c:v>79</c:v>
                </c:pt>
                <c:pt idx="19">
                  <c:v>80</c:v>
                </c:pt>
                <c:pt idx="20">
                  <c:v>81</c:v>
                </c:pt>
                <c:pt idx="21">
                  <c:v>82</c:v>
                </c:pt>
                <c:pt idx="22">
                  <c:v>83</c:v>
                </c:pt>
                <c:pt idx="23">
                  <c:v>84</c:v>
                </c:pt>
                <c:pt idx="24">
                  <c:v>85</c:v>
                </c:pt>
                <c:pt idx="25">
                  <c:v>86</c:v>
                </c:pt>
                <c:pt idx="26">
                  <c:v>87</c:v>
                </c:pt>
                <c:pt idx="27">
                  <c:v>88</c:v>
                </c:pt>
                <c:pt idx="28">
                  <c:v>89</c:v>
                </c:pt>
                <c:pt idx="29">
                  <c:v>90</c:v>
                </c:pt>
                <c:pt idx="30">
                  <c:v>91</c:v>
                </c:pt>
                <c:pt idx="31">
                  <c:v>92</c:v>
                </c:pt>
                <c:pt idx="32">
                  <c:v>93</c:v>
                </c:pt>
                <c:pt idx="33">
                  <c:v>94</c:v>
                </c:pt>
                <c:pt idx="34">
                  <c:v>95</c:v>
                </c:pt>
                <c:pt idx="35">
                  <c:v>96</c:v>
                </c:pt>
                <c:pt idx="36">
                  <c:v>97</c:v>
                </c:pt>
                <c:pt idx="37">
                  <c:v>98</c:v>
                </c:pt>
                <c:pt idx="38">
                  <c:v>99</c:v>
                </c:pt>
                <c:pt idx="39">
                  <c:v>00</c:v>
                </c:pt>
                <c:pt idx="40">
                  <c:v>01</c:v>
                </c:pt>
                <c:pt idx="41">
                  <c:v>02</c:v>
                </c:pt>
                <c:pt idx="42">
                  <c:v>03</c:v>
                </c:pt>
                <c:pt idx="43">
                  <c:v>04</c:v>
                </c:pt>
                <c:pt idx="44">
                  <c:v>05</c:v>
                </c:pt>
                <c:pt idx="45">
                  <c:v>06</c:v>
                </c:pt>
                <c:pt idx="46">
                  <c:v>07</c:v>
                </c:pt>
                <c:pt idx="47">
                  <c:v>08</c:v>
                </c:pt>
                <c:pt idx="48">
                  <c:v>09</c:v>
                </c:pt>
                <c:pt idx="49">
                  <c:v>10</c:v>
                </c:pt>
                <c:pt idx="50">
                  <c:v>11</c:v>
                </c:pt>
                <c:pt idx="51">
                  <c:v>12</c:v>
                </c:pt>
                <c:pt idx="52">
                  <c:v>13</c:v>
                </c:pt>
                <c:pt idx="53">
                  <c:v>14</c:v>
                </c:pt>
                <c:pt idx="54">
                  <c:v>15</c:v>
                </c:pt>
                <c:pt idx="55">
                  <c:v>16</c:v>
                </c:pt>
                <c:pt idx="56">
                  <c:v>17</c:v>
                </c:pt>
                <c:pt idx="57">
                  <c:v>18</c:v>
                </c:pt>
                <c:pt idx="58">
                  <c:v>19</c:v>
                </c:pt>
                <c:pt idx="59">
                  <c:v>20</c:v>
                </c:pt>
                <c:pt idx="60">
                  <c:v>21</c:v>
                </c:pt>
                <c:pt idx="61">
                  <c:v>22</c:v>
                </c:pt>
                <c:pt idx="62">
                  <c:v>23</c:v>
                </c:pt>
                <c:pt idx="63">
                  <c:v>24</c:v>
                </c:pt>
              </c:strCache>
            </c:strRef>
          </c:cat>
          <c:val>
            <c:numRef>
              <c:f>[0]!最低気温</c:f>
              <c:numCache>
                <c:formatCode>General</c:formatCode>
                <c:ptCount val="64"/>
                <c:pt idx="0">
                  <c:v>6.3</c:v>
                </c:pt>
                <c:pt idx="1">
                  <c:v>6.2</c:v>
                </c:pt>
                <c:pt idx="2">
                  <c:v>5.8</c:v>
                </c:pt>
                <c:pt idx="3">
                  <c:v>5.3</c:v>
                </c:pt>
                <c:pt idx="4">
                  <c:v>4.7</c:v>
                </c:pt>
                <c:pt idx="5">
                  <c:v>5.2</c:v>
                </c:pt>
                <c:pt idx="6">
                  <c:v>5.3</c:v>
                </c:pt>
                <c:pt idx="7">
                  <c:v>5.4</c:v>
                </c:pt>
                <c:pt idx="8">
                  <c:v>4.8</c:v>
                </c:pt>
                <c:pt idx="9">
                  <c:v>5.0999999999999996</c:v>
                </c:pt>
                <c:pt idx="10">
                  <c:v>5.2</c:v>
                </c:pt>
                <c:pt idx="11">
                  <c:v>5.9</c:v>
                </c:pt>
                <c:pt idx="12">
                  <c:v>5.9</c:v>
                </c:pt>
                <c:pt idx="13">
                  <c:v>5.0999999999999996</c:v>
                </c:pt>
                <c:pt idx="14">
                  <c:v>5.8</c:v>
                </c:pt>
                <c:pt idx="15">
                  <c:v>5</c:v>
                </c:pt>
                <c:pt idx="16">
                  <c:v>5.2</c:v>
                </c:pt>
                <c:pt idx="17">
                  <c:v>5.8</c:v>
                </c:pt>
                <c:pt idx="18">
                  <c:v>6.2</c:v>
                </c:pt>
                <c:pt idx="19">
                  <c:v>5.3</c:v>
                </c:pt>
                <c:pt idx="20">
                  <c:v>5.3</c:v>
                </c:pt>
                <c:pt idx="21">
                  <c:v>6.1</c:v>
                </c:pt>
                <c:pt idx="22">
                  <c:v>5.7</c:v>
                </c:pt>
                <c:pt idx="23">
                  <c:v>5.4</c:v>
                </c:pt>
                <c:pt idx="24">
                  <c:v>6.1</c:v>
                </c:pt>
                <c:pt idx="25">
                  <c:v>5.4</c:v>
                </c:pt>
                <c:pt idx="26">
                  <c:v>5.7</c:v>
                </c:pt>
                <c:pt idx="27">
                  <c:v>5.8</c:v>
                </c:pt>
                <c:pt idx="28">
                  <c:v>6.9</c:v>
                </c:pt>
                <c:pt idx="29">
                  <c:v>7.8</c:v>
                </c:pt>
                <c:pt idx="30">
                  <c:v>7.1</c:v>
                </c:pt>
                <c:pt idx="31">
                  <c:v>6.8</c:v>
                </c:pt>
                <c:pt idx="32">
                  <c:v>6.5</c:v>
                </c:pt>
                <c:pt idx="33">
                  <c:v>7.5</c:v>
                </c:pt>
                <c:pt idx="34">
                  <c:v>7.1</c:v>
                </c:pt>
                <c:pt idx="35">
                  <c:v>6.3</c:v>
                </c:pt>
                <c:pt idx="36">
                  <c:v>7</c:v>
                </c:pt>
                <c:pt idx="37">
                  <c:v>7.1</c:v>
                </c:pt>
                <c:pt idx="38">
                  <c:v>7.1</c:v>
                </c:pt>
                <c:pt idx="39">
                  <c:v>7.3</c:v>
                </c:pt>
                <c:pt idx="40">
                  <c:v>6.4</c:v>
                </c:pt>
                <c:pt idx="41">
                  <c:v>6.9</c:v>
                </c:pt>
                <c:pt idx="42">
                  <c:v>6.6</c:v>
                </c:pt>
                <c:pt idx="43">
                  <c:v>7.6</c:v>
                </c:pt>
                <c:pt idx="44">
                  <c:v>6.8</c:v>
                </c:pt>
                <c:pt idx="45">
                  <c:v>6.7</c:v>
                </c:pt>
                <c:pt idx="46">
                  <c:v>7.5</c:v>
                </c:pt>
                <c:pt idx="47">
                  <c:v>7.2</c:v>
                </c:pt>
                <c:pt idx="48">
                  <c:v>6.9</c:v>
                </c:pt>
                <c:pt idx="49">
                  <c:v>7.6</c:v>
                </c:pt>
                <c:pt idx="50">
                  <c:v>7</c:v>
                </c:pt>
                <c:pt idx="51">
                  <c:v>7.1</c:v>
                </c:pt>
                <c:pt idx="52">
                  <c:v>7.1</c:v>
                </c:pt>
                <c:pt idx="53">
                  <c:v>6.9</c:v>
                </c:pt>
                <c:pt idx="54">
                  <c:v>7.9</c:v>
                </c:pt>
                <c:pt idx="55">
                  <c:v>7.4</c:v>
                </c:pt>
                <c:pt idx="56">
                  <c:v>6.9</c:v>
                </c:pt>
                <c:pt idx="57">
                  <c:v>7.4</c:v>
                </c:pt>
                <c:pt idx="58">
                  <c:v>7.6</c:v>
                </c:pt>
                <c:pt idx="59">
                  <c:v>8.1</c:v>
                </c:pt>
                <c:pt idx="60">
                  <c:v>7.7</c:v>
                </c:pt>
                <c:pt idx="61">
                  <c:v>7.5</c:v>
                </c:pt>
                <c:pt idx="62">
                  <c:v>8.8000000000000007</c:v>
                </c:pt>
                <c:pt idx="63">
                  <c:v>8.6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1053-45AC-8159-620AF22470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32732784"/>
        <c:axId val="732735408"/>
      </c:lineChart>
      <c:catAx>
        <c:axId val="732732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732735408"/>
        <c:crosses val="autoZero"/>
        <c:auto val="1"/>
        <c:lblAlgn val="ctr"/>
        <c:lblOffset val="100"/>
        <c:noMultiLvlLbl val="0"/>
      </c:catAx>
      <c:valAx>
        <c:axId val="732735408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732732784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b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69344376546704267"/>
          <c:y val="0.67528711673141872"/>
          <c:w val="0.25265272660579369"/>
          <c:h val="0.1573808995736544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4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758E2F2C-5B6A-4F42-900D-514484D71567}">
  <sheetPr/>
  <sheetViews>
    <sheetView zoomScale="70" workbookViewId="0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9143" cy="6059714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5ED5D4E-2B99-450A-8B71-38BB5BA7BDD7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0.00513</cdr:x>
      <cdr:y>0.06397</cdr:y>
    </cdr:from>
    <cdr:to>
      <cdr:x>0.07471</cdr:x>
      <cdr:y>0.1178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A1AEBDDE-8DA4-48CA-B374-DDED1A768627}"/>
            </a:ext>
          </a:extLst>
        </cdr:cNvPr>
        <cdr:cNvSpPr txBox="1"/>
      </cdr:nvSpPr>
      <cdr:spPr>
        <a:xfrm xmlns:a="http://schemas.openxmlformats.org/drawingml/2006/main">
          <a:off x="47682" y="388227"/>
          <a:ext cx="646654" cy="3266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（℃）</a:t>
          </a:r>
        </a:p>
      </cdr:txBody>
    </cdr:sp>
  </cdr:relSizeAnchor>
  <cdr:relSizeAnchor xmlns:cdr="http://schemas.openxmlformats.org/drawingml/2006/chartDrawing">
    <cdr:from>
      <cdr:x>0.93042</cdr:x>
      <cdr:y>0.89546</cdr:y>
    </cdr:from>
    <cdr:to>
      <cdr:x>1</cdr:x>
      <cdr:y>0.94929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EACF06F9-C14A-4336-B578-BBD7F773E238}"/>
            </a:ext>
          </a:extLst>
        </cdr:cNvPr>
        <cdr:cNvSpPr txBox="1"/>
      </cdr:nvSpPr>
      <cdr:spPr>
        <a:xfrm xmlns:a="http://schemas.openxmlformats.org/drawingml/2006/main">
          <a:off x="8642760" y="5432424"/>
          <a:ext cx="646340" cy="3265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4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0.79063</cdr:x>
      <cdr:y>0.93498</cdr:y>
    </cdr:from>
    <cdr:to>
      <cdr:x>1</cdr:x>
      <cdr:y>1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EACF06F9-C14A-4336-B578-BBD7F773E238}"/>
            </a:ext>
          </a:extLst>
        </cdr:cNvPr>
        <cdr:cNvSpPr txBox="1"/>
      </cdr:nvSpPr>
      <cdr:spPr>
        <a:xfrm xmlns:a="http://schemas.openxmlformats.org/drawingml/2006/main">
          <a:off x="7347857" y="5674179"/>
          <a:ext cx="1945822" cy="3946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資料：気象庁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D87D0B-5DF3-4537-8FF6-6A54646DE4A1}">
  <dimension ref="A1:R109"/>
  <sheetViews>
    <sheetView tabSelected="1" workbookViewId="0">
      <selection activeCell="C8" sqref="C8"/>
    </sheetView>
  </sheetViews>
  <sheetFormatPr defaultColWidth="9" defaultRowHeight="13"/>
  <cols>
    <col min="1" max="2" width="5.58203125" style="5" customWidth="1"/>
    <col min="3" max="3" width="9.5" style="9" bestFit="1" customWidth="1"/>
    <col min="4" max="4" width="12.83203125" style="9" customWidth="1"/>
    <col min="5" max="16384" width="9" style="9"/>
  </cols>
  <sheetData>
    <row r="1" spans="1:18">
      <c r="A1" s="4" t="s">
        <v>3</v>
      </c>
      <c r="C1" s="1" t="s">
        <v>4</v>
      </c>
      <c r="D1" s="6"/>
      <c r="E1" s="6"/>
      <c r="F1" s="6"/>
      <c r="G1" s="6"/>
      <c r="H1" s="6"/>
      <c r="I1" s="7"/>
      <c r="J1" s="8"/>
      <c r="K1" s="8"/>
      <c r="L1" s="8"/>
      <c r="M1" s="8"/>
      <c r="N1" s="8"/>
      <c r="O1" s="8"/>
      <c r="P1" s="8"/>
      <c r="Q1" s="8"/>
      <c r="R1" s="8"/>
    </row>
    <row r="2" spans="1:18">
      <c r="A2" s="4" t="s">
        <v>5</v>
      </c>
      <c r="C2" s="10" t="s">
        <v>6</v>
      </c>
      <c r="I2" s="11"/>
      <c r="J2" s="12"/>
      <c r="K2" s="12"/>
      <c r="L2" s="12"/>
      <c r="M2" s="12"/>
      <c r="N2" s="12"/>
      <c r="O2" s="13"/>
      <c r="Q2" s="13"/>
      <c r="R2" s="13"/>
    </row>
    <row r="3" spans="1:18">
      <c r="A3" s="4" t="s">
        <v>7</v>
      </c>
      <c r="C3" s="10" t="s">
        <v>14</v>
      </c>
      <c r="I3" s="11"/>
      <c r="J3" s="14"/>
      <c r="K3" s="14"/>
      <c r="L3" s="14"/>
      <c r="M3" s="14"/>
      <c r="N3" s="14"/>
      <c r="O3" s="14"/>
    </row>
    <row r="4" spans="1:18">
      <c r="A4" s="4"/>
      <c r="C4" s="15" t="s">
        <v>8</v>
      </c>
      <c r="I4" s="11"/>
      <c r="J4" s="14"/>
      <c r="K4" s="14"/>
      <c r="L4" s="14"/>
      <c r="M4" s="14"/>
      <c r="N4" s="14"/>
      <c r="O4" s="14"/>
    </row>
    <row r="5" spans="1:18" ht="21" customHeight="1">
      <c r="C5" s="16">
        <v>22282</v>
      </c>
      <c r="D5" s="17" t="s">
        <v>9</v>
      </c>
      <c r="E5" s="18">
        <f>MAX($C$9:$C$109)</f>
        <v>45292</v>
      </c>
      <c r="F5" s="17" t="s">
        <v>10</v>
      </c>
      <c r="G5" s="17"/>
      <c r="H5" s="17"/>
      <c r="I5" s="19"/>
      <c r="J5" s="14"/>
      <c r="K5" s="14"/>
      <c r="L5" s="14"/>
      <c r="M5" s="14"/>
      <c r="N5" s="14"/>
      <c r="O5" s="14"/>
    </row>
    <row r="6" spans="1:18">
      <c r="B6" s="5">
        <f>COUNTA(C9:C109)-MATCH(C5,C9:C109,0)+1</f>
        <v>64</v>
      </c>
    </row>
    <row r="7" spans="1:18">
      <c r="A7" s="20"/>
      <c r="C7" s="9" t="s">
        <v>15</v>
      </c>
    </row>
    <row r="8" spans="1:18" ht="26">
      <c r="A8" s="21"/>
      <c r="B8" s="21"/>
      <c r="C8" s="9" t="s">
        <v>11</v>
      </c>
      <c r="D8" s="22" t="s">
        <v>12</v>
      </c>
      <c r="E8" s="22" t="s">
        <v>13</v>
      </c>
      <c r="F8" s="22" t="s">
        <v>0</v>
      </c>
      <c r="G8" s="22" t="s">
        <v>1</v>
      </c>
      <c r="H8" s="22" t="s">
        <v>2</v>
      </c>
    </row>
    <row r="9" spans="1:18">
      <c r="A9" s="2">
        <f>IF(C9=EDATE($C$5,0),1,"")</f>
        <v>1</v>
      </c>
      <c r="B9" s="2">
        <f>IF(C9=EDATE($C$5,0),1,"")</f>
        <v>1</v>
      </c>
      <c r="C9" s="23">
        <v>22282</v>
      </c>
      <c r="D9" s="3" t="str">
        <f t="shared" ref="D9:D10" si="0">IF(OR(A9=1,B9=1,A9),TEXT(C9,"ge"),TEXT(C9," "))</f>
        <v>S36</v>
      </c>
      <c r="E9" s="3" t="str">
        <f t="shared" ref="E9:E10" si="1">IF(OR(A9=1,A9),TEXT(C9,"yyyy"),TEXT(C9,"yy"))</f>
        <v>1961</v>
      </c>
      <c r="F9" s="9">
        <v>10.3</v>
      </c>
      <c r="G9" s="9">
        <v>15</v>
      </c>
      <c r="H9" s="9">
        <v>6.3</v>
      </c>
    </row>
    <row r="10" spans="1:18">
      <c r="A10" s="2" t="str">
        <f t="shared" ref="A10:A73" si="2">IF(C10=EDATE($C$5,0),1,"")</f>
        <v/>
      </c>
      <c r="B10" s="2" t="str">
        <f>IF(C10=EDATE($C$5,0),1,"")</f>
        <v/>
      </c>
      <c r="C10" s="23">
        <v>22647</v>
      </c>
      <c r="D10" s="3" t="str">
        <f t="shared" si="0"/>
        <v xml:space="preserve"> </v>
      </c>
      <c r="E10" s="3" t="str">
        <f t="shared" si="1"/>
        <v>62</v>
      </c>
      <c r="F10" s="9">
        <v>10</v>
      </c>
      <c r="G10" s="9">
        <v>14.6</v>
      </c>
      <c r="H10" s="9">
        <v>6.2</v>
      </c>
    </row>
    <row r="11" spans="1:18">
      <c r="A11" s="2" t="str">
        <f t="shared" si="2"/>
        <v/>
      </c>
      <c r="B11" s="2" t="str">
        <f>IF(OR(A11=1,C11=$E$5),1,"")</f>
        <v/>
      </c>
      <c r="C11" s="23">
        <v>23012</v>
      </c>
      <c r="D11" s="3" t="str">
        <f t="shared" ref="D11:D71" si="3">IF(OR(A11=1,B11=1,A11),TEXT(C11,"ge"),TEXT(C11," "))</f>
        <v xml:space="preserve"> </v>
      </c>
      <c r="E11" s="3" t="str">
        <f t="shared" ref="E11:E72" si="4">IF(OR(A11=1,A11),TEXT(C11,"yyyy"),TEXT(C11,"yy"))</f>
        <v>63</v>
      </c>
      <c r="F11" s="9">
        <v>9.9</v>
      </c>
      <c r="G11" s="9">
        <v>14.5</v>
      </c>
      <c r="H11" s="9">
        <v>5.8</v>
      </c>
    </row>
    <row r="12" spans="1:18">
      <c r="A12" s="2" t="str">
        <f t="shared" si="2"/>
        <v/>
      </c>
      <c r="B12" s="2" t="str">
        <f t="shared" ref="B12:B75" si="5">IF(OR(A12=1,C12=$E$5),1,"")</f>
        <v/>
      </c>
      <c r="C12" s="23">
        <v>23377</v>
      </c>
      <c r="D12" s="3" t="str">
        <f t="shared" si="3"/>
        <v xml:space="preserve"> </v>
      </c>
      <c r="E12" s="3" t="str">
        <f t="shared" si="4"/>
        <v>64</v>
      </c>
      <c r="F12" s="9">
        <v>9.5</v>
      </c>
      <c r="G12" s="9">
        <v>13.8</v>
      </c>
      <c r="H12" s="9">
        <v>5.3</v>
      </c>
    </row>
    <row r="13" spans="1:18">
      <c r="A13" s="2" t="str">
        <f t="shared" si="2"/>
        <v/>
      </c>
      <c r="B13" s="2" t="str">
        <f t="shared" si="5"/>
        <v/>
      </c>
      <c r="C13" s="23">
        <v>23743</v>
      </c>
      <c r="D13" s="3" t="str">
        <f t="shared" si="3"/>
        <v xml:space="preserve"> </v>
      </c>
      <c r="E13" s="3" t="str">
        <f t="shared" si="4"/>
        <v>65</v>
      </c>
      <c r="F13" s="9">
        <v>9.1</v>
      </c>
      <c r="G13" s="9">
        <v>13.6</v>
      </c>
      <c r="H13" s="9">
        <v>4.7</v>
      </c>
    </row>
    <row r="14" spans="1:18">
      <c r="A14" s="2" t="str">
        <f t="shared" si="2"/>
        <v/>
      </c>
      <c r="B14" s="2" t="str">
        <f t="shared" si="5"/>
        <v/>
      </c>
      <c r="C14" s="23">
        <v>24108</v>
      </c>
      <c r="D14" s="3" t="str">
        <f t="shared" si="3"/>
        <v xml:space="preserve"> </v>
      </c>
      <c r="E14" s="3" t="str">
        <f t="shared" si="4"/>
        <v>66</v>
      </c>
      <c r="F14" s="9">
        <v>9.3000000000000007</v>
      </c>
      <c r="G14" s="9">
        <v>13.7</v>
      </c>
      <c r="H14" s="9">
        <v>5.2</v>
      </c>
    </row>
    <row r="15" spans="1:18">
      <c r="A15" s="2" t="str">
        <f t="shared" si="2"/>
        <v/>
      </c>
      <c r="B15" s="2" t="str">
        <f t="shared" si="5"/>
        <v/>
      </c>
      <c r="C15" s="23">
        <v>24473</v>
      </c>
      <c r="D15" s="3" t="str">
        <f t="shared" si="3"/>
        <v xml:space="preserve"> </v>
      </c>
      <c r="E15" s="3" t="str">
        <f t="shared" si="4"/>
        <v>67</v>
      </c>
      <c r="F15" s="9">
        <v>9.5</v>
      </c>
      <c r="G15" s="9">
        <v>13.9</v>
      </c>
      <c r="H15" s="9">
        <v>5.3</v>
      </c>
    </row>
    <row r="16" spans="1:18">
      <c r="A16" s="2" t="str">
        <f t="shared" si="2"/>
        <v/>
      </c>
      <c r="B16" s="2" t="str">
        <f t="shared" si="5"/>
        <v/>
      </c>
      <c r="C16" s="23">
        <v>24838</v>
      </c>
      <c r="D16" s="3" t="str">
        <f t="shared" si="3"/>
        <v xml:space="preserve"> </v>
      </c>
      <c r="E16" s="3" t="str">
        <f t="shared" si="4"/>
        <v>68</v>
      </c>
      <c r="F16" s="9">
        <v>9.8000000000000007</v>
      </c>
      <c r="G16" s="9">
        <v>14.2</v>
      </c>
      <c r="H16" s="9">
        <v>5.4</v>
      </c>
    </row>
    <row r="17" spans="1:8">
      <c r="A17" s="2" t="str">
        <f t="shared" si="2"/>
        <v/>
      </c>
      <c r="B17" s="2" t="str">
        <f t="shared" si="5"/>
        <v/>
      </c>
      <c r="C17" s="23">
        <v>25204</v>
      </c>
      <c r="D17" s="3" t="str">
        <f t="shared" si="3"/>
        <v xml:space="preserve"> </v>
      </c>
      <c r="E17" s="3" t="str">
        <f t="shared" si="4"/>
        <v>69</v>
      </c>
      <c r="F17" s="9">
        <v>9.1</v>
      </c>
      <c r="G17" s="9">
        <v>13.6</v>
      </c>
      <c r="H17" s="9">
        <v>4.8</v>
      </c>
    </row>
    <row r="18" spans="1:8">
      <c r="A18" s="2" t="str">
        <f t="shared" si="2"/>
        <v/>
      </c>
      <c r="B18" s="2" t="str">
        <f t="shared" si="5"/>
        <v/>
      </c>
      <c r="C18" s="23">
        <v>25569</v>
      </c>
      <c r="D18" s="3" t="str">
        <f t="shared" si="3"/>
        <v xml:space="preserve"> </v>
      </c>
      <c r="E18" s="3" t="str">
        <f t="shared" si="4"/>
        <v>70</v>
      </c>
      <c r="F18" s="9">
        <v>9.4</v>
      </c>
      <c r="G18" s="9">
        <v>14.1</v>
      </c>
      <c r="H18" s="9">
        <v>5.0999999999999996</v>
      </c>
    </row>
    <row r="19" spans="1:8">
      <c r="A19" s="2" t="str">
        <f t="shared" si="2"/>
        <v/>
      </c>
      <c r="B19" s="2" t="str">
        <f t="shared" si="5"/>
        <v/>
      </c>
      <c r="C19" s="23">
        <v>25934</v>
      </c>
      <c r="D19" s="3" t="str">
        <f t="shared" si="3"/>
        <v xml:space="preserve"> </v>
      </c>
      <c r="E19" s="3" t="str">
        <f t="shared" si="4"/>
        <v>71</v>
      </c>
      <c r="F19" s="9">
        <v>9.4</v>
      </c>
      <c r="G19" s="9">
        <v>14</v>
      </c>
      <c r="H19" s="9">
        <v>5.2</v>
      </c>
    </row>
    <row r="20" spans="1:8">
      <c r="A20" s="2" t="str">
        <f t="shared" si="2"/>
        <v/>
      </c>
      <c r="B20" s="2" t="str">
        <f t="shared" si="5"/>
        <v/>
      </c>
      <c r="C20" s="23">
        <v>26299</v>
      </c>
      <c r="D20" s="3" t="str">
        <f t="shared" si="3"/>
        <v xml:space="preserve"> </v>
      </c>
      <c r="E20" s="3" t="str">
        <f t="shared" si="4"/>
        <v>72</v>
      </c>
      <c r="F20" s="9">
        <v>10.4</v>
      </c>
      <c r="G20" s="9">
        <v>15</v>
      </c>
      <c r="H20" s="9">
        <v>5.9</v>
      </c>
    </row>
    <row r="21" spans="1:8">
      <c r="A21" s="2" t="str">
        <f t="shared" si="2"/>
        <v/>
      </c>
      <c r="B21" s="2" t="str">
        <f t="shared" si="5"/>
        <v/>
      </c>
      <c r="C21" s="23">
        <v>26665</v>
      </c>
      <c r="D21" s="3" t="str">
        <f t="shared" si="3"/>
        <v xml:space="preserve"> </v>
      </c>
      <c r="E21" s="3" t="str">
        <f t="shared" si="4"/>
        <v>73</v>
      </c>
      <c r="F21" s="9">
        <v>10</v>
      </c>
      <c r="G21" s="9">
        <v>14.4</v>
      </c>
      <c r="H21" s="9">
        <v>5.9</v>
      </c>
    </row>
    <row r="22" spans="1:8">
      <c r="A22" s="2" t="str">
        <f t="shared" si="2"/>
        <v/>
      </c>
      <c r="B22" s="2" t="str">
        <f t="shared" si="5"/>
        <v/>
      </c>
      <c r="C22" s="23">
        <v>27030</v>
      </c>
      <c r="D22" s="3" t="str">
        <f t="shared" si="3"/>
        <v xml:space="preserve"> </v>
      </c>
      <c r="E22" s="3" t="str">
        <f t="shared" si="4"/>
        <v>74</v>
      </c>
      <c r="F22" s="9">
        <v>9</v>
      </c>
      <c r="G22" s="9">
        <v>13.3</v>
      </c>
      <c r="H22" s="9">
        <v>5.0999999999999996</v>
      </c>
    </row>
    <row r="23" spans="1:8">
      <c r="A23" s="2" t="str">
        <f t="shared" si="2"/>
        <v/>
      </c>
      <c r="B23" s="2" t="str">
        <f t="shared" si="5"/>
        <v/>
      </c>
      <c r="C23" s="23">
        <v>27395</v>
      </c>
      <c r="D23" s="3" t="str">
        <f t="shared" si="3"/>
        <v xml:space="preserve"> </v>
      </c>
      <c r="E23" s="3" t="str">
        <f t="shared" si="4"/>
        <v>75</v>
      </c>
      <c r="F23" s="9">
        <v>9.9</v>
      </c>
      <c r="G23" s="9">
        <v>14.3</v>
      </c>
      <c r="H23" s="9">
        <v>5.8</v>
      </c>
    </row>
    <row r="24" spans="1:8">
      <c r="A24" s="2" t="str">
        <f t="shared" si="2"/>
        <v/>
      </c>
      <c r="B24" s="2" t="str">
        <f t="shared" si="5"/>
        <v/>
      </c>
      <c r="C24" s="23">
        <v>27760</v>
      </c>
      <c r="D24" s="3" t="str">
        <f t="shared" si="3"/>
        <v xml:space="preserve"> </v>
      </c>
      <c r="E24" s="3" t="str">
        <f t="shared" si="4"/>
        <v>76</v>
      </c>
      <c r="F24" s="9">
        <v>9.1999999999999993</v>
      </c>
      <c r="G24" s="9">
        <v>13.6</v>
      </c>
      <c r="H24" s="9">
        <v>5</v>
      </c>
    </row>
    <row r="25" spans="1:8">
      <c r="A25" s="2" t="str">
        <f t="shared" si="2"/>
        <v/>
      </c>
      <c r="B25" s="2" t="str">
        <f t="shared" si="5"/>
        <v/>
      </c>
      <c r="C25" s="23">
        <v>28126</v>
      </c>
      <c r="D25" s="3" t="str">
        <f t="shared" si="3"/>
        <v xml:space="preserve"> </v>
      </c>
      <c r="E25" s="3" t="str">
        <f t="shared" si="4"/>
        <v>77</v>
      </c>
      <c r="F25" s="9">
        <v>9.4</v>
      </c>
      <c r="G25" s="9">
        <v>13.9</v>
      </c>
      <c r="H25" s="9">
        <v>5.2</v>
      </c>
    </row>
    <row r="26" spans="1:8">
      <c r="A26" s="2" t="str">
        <f t="shared" si="2"/>
        <v/>
      </c>
      <c r="B26" s="2" t="str">
        <f t="shared" si="5"/>
        <v/>
      </c>
      <c r="C26" s="23">
        <v>28491</v>
      </c>
      <c r="D26" s="3" t="str">
        <f t="shared" si="3"/>
        <v xml:space="preserve"> </v>
      </c>
      <c r="E26" s="3" t="str">
        <f t="shared" si="4"/>
        <v>78</v>
      </c>
      <c r="F26" s="9">
        <v>10</v>
      </c>
      <c r="G26" s="9">
        <v>14.4</v>
      </c>
      <c r="H26" s="9">
        <v>5.8</v>
      </c>
    </row>
    <row r="27" spans="1:8">
      <c r="A27" s="2" t="str">
        <f t="shared" si="2"/>
        <v/>
      </c>
      <c r="B27" s="2" t="str">
        <f t="shared" si="5"/>
        <v/>
      </c>
      <c r="C27" s="23">
        <v>28856</v>
      </c>
      <c r="D27" s="3" t="str">
        <f t="shared" si="3"/>
        <v xml:space="preserve"> </v>
      </c>
      <c r="E27" s="3" t="str">
        <f t="shared" si="4"/>
        <v>79</v>
      </c>
      <c r="F27" s="9">
        <v>10.199999999999999</v>
      </c>
      <c r="G27" s="9">
        <v>14.5</v>
      </c>
      <c r="H27" s="9">
        <v>6.2</v>
      </c>
    </row>
    <row r="28" spans="1:8">
      <c r="A28" s="2" t="str">
        <f t="shared" si="2"/>
        <v/>
      </c>
      <c r="B28" s="2" t="str">
        <f t="shared" si="5"/>
        <v/>
      </c>
      <c r="C28" s="23">
        <v>29221</v>
      </c>
      <c r="D28" s="3" t="str">
        <f t="shared" si="3"/>
        <v xml:space="preserve"> </v>
      </c>
      <c r="E28" s="3" t="str">
        <f t="shared" si="4"/>
        <v>80</v>
      </c>
      <c r="F28" s="9">
        <v>9.4</v>
      </c>
      <c r="G28" s="9">
        <v>13.7</v>
      </c>
      <c r="H28" s="9">
        <v>5.3</v>
      </c>
    </row>
    <row r="29" spans="1:8">
      <c r="A29" s="2" t="str">
        <f t="shared" si="2"/>
        <v/>
      </c>
      <c r="B29" s="2" t="str">
        <f t="shared" si="5"/>
        <v/>
      </c>
      <c r="C29" s="23">
        <v>29587</v>
      </c>
      <c r="D29" s="3" t="str">
        <f t="shared" si="3"/>
        <v xml:space="preserve"> </v>
      </c>
      <c r="E29" s="3" t="str">
        <f t="shared" si="4"/>
        <v>81</v>
      </c>
      <c r="F29" s="9">
        <v>9.1</v>
      </c>
      <c r="G29" s="9">
        <v>13.2</v>
      </c>
      <c r="H29" s="9">
        <v>5.3</v>
      </c>
    </row>
    <row r="30" spans="1:8">
      <c r="A30" s="2" t="str">
        <f t="shared" si="2"/>
        <v/>
      </c>
      <c r="B30" s="2" t="str">
        <f t="shared" si="5"/>
        <v/>
      </c>
      <c r="C30" s="23">
        <v>29952</v>
      </c>
      <c r="D30" s="3" t="str">
        <f t="shared" si="3"/>
        <v xml:space="preserve"> </v>
      </c>
      <c r="E30" s="3" t="str">
        <f t="shared" si="4"/>
        <v>82</v>
      </c>
      <c r="F30" s="9">
        <v>10.1</v>
      </c>
      <c r="G30" s="9">
        <v>14.5</v>
      </c>
      <c r="H30" s="9">
        <v>6.1</v>
      </c>
    </row>
    <row r="31" spans="1:8">
      <c r="A31" s="2" t="str">
        <f t="shared" si="2"/>
        <v/>
      </c>
      <c r="B31" s="2" t="str">
        <f t="shared" si="5"/>
        <v/>
      </c>
      <c r="C31" s="23">
        <v>30317</v>
      </c>
      <c r="D31" s="3" t="str">
        <f t="shared" si="3"/>
        <v xml:space="preserve"> </v>
      </c>
      <c r="E31" s="3" t="str">
        <f t="shared" si="4"/>
        <v>83</v>
      </c>
      <c r="F31" s="9">
        <v>9.8000000000000007</v>
      </c>
      <c r="G31" s="9">
        <v>14.2</v>
      </c>
      <c r="H31" s="9">
        <v>5.7</v>
      </c>
    </row>
    <row r="32" spans="1:8">
      <c r="A32" s="2" t="str">
        <f t="shared" si="2"/>
        <v/>
      </c>
      <c r="B32" s="2" t="str">
        <f t="shared" si="5"/>
        <v/>
      </c>
      <c r="C32" s="23">
        <v>30682</v>
      </c>
      <c r="D32" s="3" t="str">
        <f t="shared" si="3"/>
        <v xml:space="preserve"> </v>
      </c>
      <c r="E32" s="3" t="str">
        <f t="shared" si="4"/>
        <v>84</v>
      </c>
      <c r="F32" s="9">
        <v>9.1</v>
      </c>
      <c r="G32" s="9">
        <v>13.3</v>
      </c>
      <c r="H32" s="9">
        <v>5.4</v>
      </c>
    </row>
    <row r="33" spans="1:8">
      <c r="A33" s="2" t="str">
        <f t="shared" si="2"/>
        <v/>
      </c>
      <c r="B33" s="2" t="str">
        <f t="shared" si="5"/>
        <v/>
      </c>
      <c r="C33" s="23">
        <v>31048</v>
      </c>
      <c r="D33" s="3" t="str">
        <f t="shared" si="3"/>
        <v xml:space="preserve"> </v>
      </c>
      <c r="E33" s="3" t="str">
        <f t="shared" si="4"/>
        <v>85</v>
      </c>
      <c r="F33" s="9">
        <v>10</v>
      </c>
      <c r="G33" s="9">
        <v>14.1</v>
      </c>
      <c r="H33" s="9">
        <v>6.1</v>
      </c>
    </row>
    <row r="34" spans="1:8">
      <c r="A34" s="2" t="str">
        <f t="shared" si="2"/>
        <v/>
      </c>
      <c r="B34" s="2" t="str">
        <f t="shared" si="5"/>
        <v/>
      </c>
      <c r="C34" s="23">
        <v>31413</v>
      </c>
      <c r="D34" s="3" t="str">
        <f t="shared" si="3"/>
        <v xml:space="preserve"> </v>
      </c>
      <c r="E34" s="3" t="str">
        <f t="shared" si="4"/>
        <v>86</v>
      </c>
      <c r="F34" s="9">
        <v>9.1999999999999993</v>
      </c>
      <c r="G34" s="9">
        <v>13.4</v>
      </c>
      <c r="H34" s="9">
        <v>5.4</v>
      </c>
    </row>
    <row r="35" spans="1:8">
      <c r="A35" s="2" t="str">
        <f t="shared" si="2"/>
        <v/>
      </c>
      <c r="B35" s="2" t="str">
        <f t="shared" si="5"/>
        <v/>
      </c>
      <c r="C35" s="23">
        <v>31778</v>
      </c>
      <c r="D35" s="3" t="str">
        <f t="shared" si="3"/>
        <v xml:space="preserve"> </v>
      </c>
      <c r="E35" s="3" t="str">
        <f t="shared" si="4"/>
        <v>87</v>
      </c>
      <c r="F35" s="9">
        <v>9.9</v>
      </c>
      <c r="G35" s="9">
        <v>14.3</v>
      </c>
      <c r="H35" s="9">
        <v>5.7</v>
      </c>
    </row>
    <row r="36" spans="1:8">
      <c r="A36" s="2" t="str">
        <f t="shared" si="2"/>
        <v/>
      </c>
      <c r="B36" s="2" t="str">
        <f t="shared" si="5"/>
        <v/>
      </c>
      <c r="C36" s="23">
        <v>32143</v>
      </c>
      <c r="D36" s="3" t="str">
        <f t="shared" si="3"/>
        <v xml:space="preserve"> </v>
      </c>
      <c r="E36" s="3" t="str">
        <f t="shared" si="4"/>
        <v>88</v>
      </c>
      <c r="F36" s="9">
        <v>9.5</v>
      </c>
      <c r="G36" s="9">
        <v>13.6</v>
      </c>
      <c r="H36" s="9">
        <v>5.8</v>
      </c>
    </row>
    <row r="37" spans="1:8">
      <c r="A37" s="2" t="str">
        <f t="shared" si="2"/>
        <v/>
      </c>
      <c r="B37" s="2" t="str">
        <f t="shared" si="5"/>
        <v/>
      </c>
      <c r="C37" s="23">
        <v>32509</v>
      </c>
      <c r="D37" s="3" t="str">
        <f t="shared" si="3"/>
        <v xml:space="preserve"> </v>
      </c>
      <c r="E37" s="3" t="str">
        <f t="shared" si="4"/>
        <v>89</v>
      </c>
      <c r="F37" s="9">
        <v>10.9</v>
      </c>
      <c r="G37" s="9">
        <v>15.3</v>
      </c>
      <c r="H37" s="9">
        <v>6.9</v>
      </c>
    </row>
    <row r="38" spans="1:8">
      <c r="A38" s="2" t="str">
        <f t="shared" si="2"/>
        <v/>
      </c>
      <c r="B38" s="2" t="str">
        <f t="shared" si="5"/>
        <v/>
      </c>
      <c r="C38" s="23">
        <v>32874</v>
      </c>
      <c r="D38" s="3" t="str">
        <f t="shared" si="3"/>
        <v xml:space="preserve"> </v>
      </c>
      <c r="E38" s="3" t="str">
        <f t="shared" si="4"/>
        <v>90</v>
      </c>
      <c r="F38" s="9">
        <v>11.7</v>
      </c>
      <c r="G38" s="9">
        <v>15.9</v>
      </c>
      <c r="H38" s="9">
        <v>7.8</v>
      </c>
    </row>
    <row r="39" spans="1:8">
      <c r="A39" s="2" t="str">
        <f t="shared" si="2"/>
        <v/>
      </c>
      <c r="B39" s="2" t="str">
        <f t="shared" si="5"/>
        <v/>
      </c>
      <c r="C39" s="23">
        <v>33239</v>
      </c>
      <c r="D39" s="3" t="str">
        <f t="shared" si="3"/>
        <v xml:space="preserve"> </v>
      </c>
      <c r="E39" s="3" t="str">
        <f t="shared" si="4"/>
        <v>91</v>
      </c>
      <c r="F39" s="9">
        <v>10.8</v>
      </c>
      <c r="G39" s="9">
        <v>14.8</v>
      </c>
      <c r="H39" s="9">
        <v>7.1</v>
      </c>
    </row>
    <row r="40" spans="1:8">
      <c r="A40" s="2" t="str">
        <f t="shared" si="2"/>
        <v/>
      </c>
      <c r="B40" s="2" t="str">
        <f t="shared" si="5"/>
        <v/>
      </c>
      <c r="C40" s="23">
        <v>33604</v>
      </c>
      <c r="D40" s="3" t="str">
        <f t="shared" si="3"/>
        <v xml:space="preserve"> </v>
      </c>
      <c r="E40" s="3" t="str">
        <f t="shared" si="4"/>
        <v>92</v>
      </c>
      <c r="F40" s="9">
        <v>10.5</v>
      </c>
      <c r="G40" s="9">
        <v>14.6</v>
      </c>
      <c r="H40" s="9">
        <v>6.8</v>
      </c>
    </row>
    <row r="41" spans="1:8">
      <c r="A41" s="2" t="str">
        <f t="shared" si="2"/>
        <v/>
      </c>
      <c r="B41" s="2" t="str">
        <f t="shared" si="5"/>
        <v/>
      </c>
      <c r="C41" s="23">
        <v>33970</v>
      </c>
      <c r="D41" s="3" t="str">
        <f t="shared" si="3"/>
        <v xml:space="preserve"> </v>
      </c>
      <c r="E41" s="3" t="str">
        <f t="shared" si="4"/>
        <v>93</v>
      </c>
      <c r="F41" s="9">
        <v>10</v>
      </c>
      <c r="G41" s="9">
        <v>14</v>
      </c>
      <c r="H41" s="9">
        <v>6.5</v>
      </c>
    </row>
    <row r="42" spans="1:8">
      <c r="A42" s="2" t="str">
        <f t="shared" si="2"/>
        <v/>
      </c>
      <c r="B42" s="2" t="str">
        <f t="shared" si="5"/>
        <v/>
      </c>
      <c r="C42" s="23">
        <v>34335</v>
      </c>
      <c r="D42" s="3" t="str">
        <f t="shared" si="3"/>
        <v xml:space="preserve"> </v>
      </c>
      <c r="E42" s="3" t="str">
        <f t="shared" si="4"/>
        <v>94</v>
      </c>
      <c r="F42" s="9">
        <v>11.1</v>
      </c>
      <c r="G42" s="9">
        <v>15.3</v>
      </c>
      <c r="H42" s="9">
        <v>7.5</v>
      </c>
    </row>
    <row r="43" spans="1:8">
      <c r="A43" s="2" t="str">
        <f t="shared" si="2"/>
        <v/>
      </c>
      <c r="B43" s="2" t="str">
        <f t="shared" si="5"/>
        <v/>
      </c>
      <c r="C43" s="23">
        <v>34700</v>
      </c>
      <c r="D43" s="3" t="str">
        <f t="shared" si="3"/>
        <v xml:space="preserve"> </v>
      </c>
      <c r="E43" s="3" t="str">
        <f t="shared" si="4"/>
        <v>95</v>
      </c>
      <c r="F43" s="9">
        <v>10.7</v>
      </c>
      <c r="G43" s="9">
        <v>14.8</v>
      </c>
      <c r="H43" s="9">
        <v>7.1</v>
      </c>
    </row>
    <row r="44" spans="1:8">
      <c r="A44" s="2" t="str">
        <f t="shared" si="2"/>
        <v/>
      </c>
      <c r="B44" s="2" t="str">
        <f t="shared" si="5"/>
        <v/>
      </c>
      <c r="C44" s="23">
        <v>35065</v>
      </c>
      <c r="D44" s="3" t="str">
        <f t="shared" si="3"/>
        <v xml:space="preserve"> </v>
      </c>
      <c r="E44" s="3" t="str">
        <f t="shared" si="4"/>
        <v>96</v>
      </c>
      <c r="F44" s="9">
        <v>9.9</v>
      </c>
      <c r="G44" s="9">
        <v>14.1</v>
      </c>
      <c r="H44" s="9">
        <v>6.3</v>
      </c>
    </row>
    <row r="45" spans="1:8">
      <c r="A45" s="2" t="str">
        <f t="shared" si="2"/>
        <v/>
      </c>
      <c r="B45" s="2" t="str">
        <f t="shared" si="5"/>
        <v/>
      </c>
      <c r="C45" s="23">
        <v>35431</v>
      </c>
      <c r="D45" s="3" t="str">
        <f t="shared" si="3"/>
        <v xml:space="preserve"> </v>
      </c>
      <c r="E45" s="3" t="str">
        <f t="shared" si="4"/>
        <v>97</v>
      </c>
      <c r="F45" s="9">
        <v>10.7</v>
      </c>
      <c r="G45" s="9">
        <v>14.9</v>
      </c>
      <c r="H45" s="9">
        <v>7</v>
      </c>
    </row>
    <row r="46" spans="1:8">
      <c r="A46" s="2" t="str">
        <f t="shared" si="2"/>
        <v/>
      </c>
      <c r="B46" s="2" t="str">
        <f t="shared" si="5"/>
        <v/>
      </c>
      <c r="C46" s="23">
        <v>35796</v>
      </c>
      <c r="D46" s="3" t="str">
        <f t="shared" si="3"/>
        <v xml:space="preserve"> </v>
      </c>
      <c r="E46" s="3" t="str">
        <f t="shared" si="4"/>
        <v>98</v>
      </c>
      <c r="F46" s="9">
        <v>10.7</v>
      </c>
      <c r="G46" s="9">
        <v>14.8</v>
      </c>
      <c r="H46" s="9">
        <v>7.1</v>
      </c>
    </row>
    <row r="47" spans="1:8">
      <c r="A47" s="2" t="str">
        <f t="shared" si="2"/>
        <v/>
      </c>
      <c r="B47" s="2" t="str">
        <f t="shared" si="5"/>
        <v/>
      </c>
      <c r="C47" s="23">
        <v>36161</v>
      </c>
      <c r="D47" s="3" t="str">
        <f t="shared" si="3"/>
        <v xml:space="preserve"> </v>
      </c>
      <c r="E47" s="3" t="str">
        <f t="shared" si="4"/>
        <v>99</v>
      </c>
      <c r="F47" s="9">
        <v>10.9</v>
      </c>
      <c r="G47" s="9">
        <v>15.2</v>
      </c>
      <c r="H47" s="9">
        <v>7.1</v>
      </c>
    </row>
    <row r="48" spans="1:8">
      <c r="A48" s="2" t="str">
        <f t="shared" si="2"/>
        <v/>
      </c>
      <c r="B48" s="2" t="str">
        <f t="shared" si="5"/>
        <v/>
      </c>
      <c r="C48" s="23">
        <v>36526</v>
      </c>
      <c r="D48" s="3" t="str">
        <f t="shared" si="3"/>
        <v xml:space="preserve"> </v>
      </c>
      <c r="E48" s="3" t="str">
        <f t="shared" si="4"/>
        <v>00</v>
      </c>
      <c r="F48" s="9">
        <v>10.7</v>
      </c>
      <c r="G48" s="9">
        <v>14.8</v>
      </c>
      <c r="H48" s="9">
        <v>7.3</v>
      </c>
    </row>
    <row r="49" spans="1:8">
      <c r="A49" s="2" t="str">
        <f t="shared" si="2"/>
        <v/>
      </c>
      <c r="B49" s="2" t="str">
        <f t="shared" si="5"/>
        <v/>
      </c>
      <c r="C49" s="23">
        <v>36892</v>
      </c>
      <c r="D49" s="3" t="str">
        <f t="shared" si="3"/>
        <v xml:space="preserve"> </v>
      </c>
      <c r="E49" s="3" t="str">
        <f t="shared" si="4"/>
        <v>01</v>
      </c>
      <c r="F49" s="9">
        <v>9.9</v>
      </c>
      <c r="G49" s="9">
        <v>13.8</v>
      </c>
      <c r="H49" s="9">
        <v>6.4</v>
      </c>
    </row>
    <row r="50" spans="1:8">
      <c r="A50" s="2" t="str">
        <f t="shared" si="2"/>
        <v/>
      </c>
      <c r="B50" s="2" t="str">
        <f t="shared" si="5"/>
        <v/>
      </c>
      <c r="C50" s="23">
        <v>37257</v>
      </c>
      <c r="D50" s="3" t="str">
        <f t="shared" si="3"/>
        <v xml:space="preserve"> </v>
      </c>
      <c r="E50" s="3" t="str">
        <f t="shared" si="4"/>
        <v>02</v>
      </c>
      <c r="F50" s="9">
        <v>10.5</v>
      </c>
      <c r="G50" s="9">
        <v>14.5</v>
      </c>
      <c r="H50" s="9">
        <v>6.9</v>
      </c>
    </row>
    <row r="51" spans="1:8">
      <c r="A51" s="2" t="str">
        <f t="shared" si="2"/>
        <v/>
      </c>
      <c r="B51" s="2" t="str">
        <f t="shared" si="5"/>
        <v/>
      </c>
      <c r="C51" s="23">
        <v>37622</v>
      </c>
      <c r="D51" s="3" t="str">
        <f t="shared" si="3"/>
        <v xml:space="preserve"> </v>
      </c>
      <c r="E51" s="3" t="str">
        <f t="shared" si="4"/>
        <v>03</v>
      </c>
      <c r="F51" s="9">
        <v>10.199999999999999</v>
      </c>
      <c r="G51" s="9">
        <v>14.2</v>
      </c>
      <c r="H51" s="9">
        <v>6.6</v>
      </c>
    </row>
    <row r="52" spans="1:8">
      <c r="A52" s="2" t="str">
        <f t="shared" si="2"/>
        <v/>
      </c>
      <c r="B52" s="2" t="str">
        <f t="shared" si="5"/>
        <v/>
      </c>
      <c r="C52" s="23">
        <v>37987</v>
      </c>
      <c r="D52" s="3" t="str">
        <f t="shared" si="3"/>
        <v xml:space="preserve"> </v>
      </c>
      <c r="E52" s="3" t="str">
        <f t="shared" si="4"/>
        <v>04</v>
      </c>
      <c r="F52" s="9">
        <v>11.3</v>
      </c>
      <c r="G52" s="9">
        <v>15.6</v>
      </c>
      <c r="H52" s="9">
        <v>7.6</v>
      </c>
    </row>
    <row r="53" spans="1:8">
      <c r="A53" s="2" t="str">
        <f t="shared" si="2"/>
        <v/>
      </c>
      <c r="B53" s="2" t="str">
        <f t="shared" si="5"/>
        <v/>
      </c>
      <c r="C53" s="23">
        <v>38353</v>
      </c>
      <c r="D53" s="3" t="str">
        <f t="shared" si="3"/>
        <v xml:space="preserve"> </v>
      </c>
      <c r="E53" s="3" t="str">
        <f t="shared" si="4"/>
        <v>05</v>
      </c>
      <c r="F53" s="9">
        <v>10.1</v>
      </c>
      <c r="G53" s="9">
        <v>14</v>
      </c>
      <c r="H53" s="9">
        <v>6.8</v>
      </c>
    </row>
    <row r="54" spans="1:8">
      <c r="A54" s="2" t="str">
        <f t="shared" si="2"/>
        <v/>
      </c>
      <c r="B54" s="2" t="str">
        <f t="shared" si="5"/>
        <v/>
      </c>
      <c r="C54" s="23">
        <v>38718</v>
      </c>
      <c r="D54" s="3" t="str">
        <f t="shared" si="3"/>
        <v xml:space="preserve"> </v>
      </c>
      <c r="E54" s="3" t="str">
        <f t="shared" si="4"/>
        <v>06</v>
      </c>
      <c r="F54" s="9">
        <v>10.199999999999999</v>
      </c>
      <c r="G54" s="9">
        <v>14.3</v>
      </c>
      <c r="H54" s="9">
        <v>6.7</v>
      </c>
    </row>
    <row r="55" spans="1:8">
      <c r="A55" s="2" t="str">
        <f t="shared" si="2"/>
        <v/>
      </c>
      <c r="B55" s="2" t="str">
        <f t="shared" si="5"/>
        <v/>
      </c>
      <c r="C55" s="23">
        <v>39083</v>
      </c>
      <c r="D55" s="3" t="str">
        <f t="shared" si="3"/>
        <v xml:space="preserve"> </v>
      </c>
      <c r="E55" s="3" t="str">
        <f t="shared" si="4"/>
        <v>07</v>
      </c>
      <c r="F55" s="9">
        <v>11.1</v>
      </c>
      <c r="G55" s="9">
        <v>15.3</v>
      </c>
      <c r="H55" s="9">
        <v>7.5</v>
      </c>
    </row>
    <row r="56" spans="1:8">
      <c r="A56" s="2" t="str">
        <f t="shared" si="2"/>
        <v/>
      </c>
      <c r="B56" s="2" t="str">
        <f t="shared" si="5"/>
        <v/>
      </c>
      <c r="C56" s="23">
        <v>39448</v>
      </c>
      <c r="D56" s="3" t="str">
        <f t="shared" si="3"/>
        <v xml:space="preserve"> </v>
      </c>
      <c r="E56" s="3" t="str">
        <f t="shared" si="4"/>
        <v>08</v>
      </c>
      <c r="F56" s="9">
        <v>10.7</v>
      </c>
      <c r="G56" s="9">
        <v>15</v>
      </c>
      <c r="H56" s="9">
        <v>7.2</v>
      </c>
    </row>
    <row r="57" spans="1:8">
      <c r="A57" s="2" t="str">
        <f t="shared" si="2"/>
        <v/>
      </c>
      <c r="B57" s="2" t="str">
        <f t="shared" si="5"/>
        <v/>
      </c>
      <c r="C57" s="23">
        <v>39814</v>
      </c>
      <c r="D57" s="3" t="str">
        <f t="shared" si="3"/>
        <v xml:space="preserve"> </v>
      </c>
      <c r="E57" s="3" t="str">
        <f t="shared" si="4"/>
        <v>09</v>
      </c>
      <c r="F57" s="9">
        <v>10.6</v>
      </c>
      <c r="G57" s="9">
        <v>14.9</v>
      </c>
      <c r="H57" s="9">
        <v>6.9</v>
      </c>
    </row>
    <row r="58" spans="1:8">
      <c r="A58" s="2" t="str">
        <f t="shared" si="2"/>
        <v/>
      </c>
      <c r="B58" s="2" t="str">
        <f t="shared" si="5"/>
        <v/>
      </c>
      <c r="C58" s="23">
        <v>40179</v>
      </c>
      <c r="D58" s="3" t="str">
        <f t="shared" si="3"/>
        <v xml:space="preserve"> </v>
      </c>
      <c r="E58" s="3" t="str">
        <f t="shared" si="4"/>
        <v>10</v>
      </c>
      <c r="F58" s="9">
        <v>11.1</v>
      </c>
      <c r="G58" s="9">
        <v>15.2</v>
      </c>
      <c r="H58" s="9">
        <v>7.6</v>
      </c>
    </row>
    <row r="59" spans="1:8">
      <c r="A59" s="2" t="str">
        <f t="shared" si="2"/>
        <v/>
      </c>
      <c r="B59" s="2" t="str">
        <f t="shared" si="5"/>
        <v/>
      </c>
      <c r="C59" s="23">
        <v>40544</v>
      </c>
      <c r="D59" s="3" t="str">
        <f t="shared" si="3"/>
        <v xml:space="preserve"> </v>
      </c>
      <c r="E59" s="3" t="str">
        <f t="shared" si="4"/>
        <v>11</v>
      </c>
      <c r="F59" s="9">
        <v>10.6</v>
      </c>
      <c r="G59" s="9">
        <v>14.8</v>
      </c>
      <c r="H59" s="9">
        <v>7</v>
      </c>
    </row>
    <row r="60" spans="1:8">
      <c r="A60" s="2" t="str">
        <f t="shared" si="2"/>
        <v/>
      </c>
      <c r="B60" s="2" t="str">
        <f t="shared" si="5"/>
        <v/>
      </c>
      <c r="C60" s="23">
        <v>40909</v>
      </c>
      <c r="D60" s="3" t="str">
        <f t="shared" si="3"/>
        <v xml:space="preserve"> </v>
      </c>
      <c r="E60" s="3" t="str">
        <f t="shared" si="4"/>
        <v>12</v>
      </c>
      <c r="F60" s="9">
        <v>10.5</v>
      </c>
      <c r="G60" s="9">
        <v>14.6</v>
      </c>
      <c r="H60" s="9">
        <v>7.1</v>
      </c>
    </row>
    <row r="61" spans="1:8">
      <c r="A61" s="2" t="str">
        <f t="shared" si="2"/>
        <v/>
      </c>
      <c r="B61" s="2" t="str">
        <f t="shared" si="5"/>
        <v/>
      </c>
      <c r="C61" s="23">
        <v>41275</v>
      </c>
      <c r="D61" s="3" t="str">
        <f t="shared" si="3"/>
        <v xml:space="preserve"> </v>
      </c>
      <c r="E61" s="3" t="str">
        <f t="shared" si="4"/>
        <v>13</v>
      </c>
      <c r="F61" s="9">
        <v>10.5</v>
      </c>
      <c r="G61" s="9">
        <v>14.6</v>
      </c>
      <c r="H61" s="9">
        <v>7.1</v>
      </c>
    </row>
    <row r="62" spans="1:8">
      <c r="A62" s="2" t="str">
        <f t="shared" si="2"/>
        <v/>
      </c>
      <c r="B62" s="2" t="str">
        <f t="shared" si="5"/>
        <v/>
      </c>
      <c r="C62" s="23">
        <v>41640</v>
      </c>
      <c r="D62" s="3" t="str">
        <f t="shared" si="3"/>
        <v xml:space="preserve"> </v>
      </c>
      <c r="E62" s="3" t="str">
        <f t="shared" si="4"/>
        <v>14</v>
      </c>
      <c r="F62" s="9">
        <v>10.7</v>
      </c>
      <c r="G62" s="9">
        <v>15</v>
      </c>
      <c r="H62" s="9">
        <v>6.9</v>
      </c>
    </row>
    <row r="63" spans="1:8">
      <c r="A63" s="2" t="str">
        <f t="shared" si="2"/>
        <v/>
      </c>
      <c r="B63" s="2" t="str">
        <f t="shared" si="5"/>
        <v/>
      </c>
      <c r="C63" s="23">
        <v>42005</v>
      </c>
      <c r="D63" s="3" t="str">
        <f t="shared" si="3"/>
        <v xml:space="preserve"> </v>
      </c>
      <c r="E63" s="3" t="str">
        <f t="shared" si="4"/>
        <v>15</v>
      </c>
      <c r="F63" s="9">
        <v>11.5</v>
      </c>
      <c r="G63" s="9">
        <v>15.7</v>
      </c>
      <c r="H63" s="9">
        <v>7.9</v>
      </c>
    </row>
    <row r="64" spans="1:8">
      <c r="A64" s="2" t="str">
        <f t="shared" si="2"/>
        <v/>
      </c>
      <c r="B64" s="2" t="str">
        <f t="shared" si="5"/>
        <v/>
      </c>
      <c r="C64" s="23">
        <v>42370</v>
      </c>
      <c r="D64" s="3" t="str">
        <f t="shared" si="3"/>
        <v xml:space="preserve"> </v>
      </c>
      <c r="E64" s="3" t="str">
        <f t="shared" si="4"/>
        <v>16</v>
      </c>
      <c r="F64" s="9">
        <v>11</v>
      </c>
      <c r="G64" s="9">
        <v>15.2</v>
      </c>
      <c r="H64" s="9">
        <v>7.4</v>
      </c>
    </row>
    <row r="65" spans="1:8">
      <c r="A65" s="2" t="str">
        <f t="shared" si="2"/>
        <v/>
      </c>
      <c r="B65" s="2" t="str">
        <f t="shared" si="5"/>
        <v/>
      </c>
      <c r="C65" s="23">
        <v>42736</v>
      </c>
      <c r="D65" s="3" t="str">
        <f t="shared" si="3"/>
        <v xml:space="preserve"> </v>
      </c>
      <c r="E65" s="3" t="str">
        <f t="shared" si="4"/>
        <v>17</v>
      </c>
      <c r="F65" s="9">
        <v>10.7</v>
      </c>
      <c r="G65" s="9">
        <v>14.9</v>
      </c>
      <c r="H65" s="9">
        <v>6.9</v>
      </c>
    </row>
    <row r="66" spans="1:8">
      <c r="A66" s="2" t="str">
        <f t="shared" si="2"/>
        <v/>
      </c>
      <c r="B66" s="2" t="str">
        <f t="shared" si="5"/>
        <v/>
      </c>
      <c r="C66" s="23">
        <v>43101</v>
      </c>
      <c r="D66" s="3" t="str">
        <f t="shared" si="3"/>
        <v xml:space="preserve"> </v>
      </c>
      <c r="E66" s="3" t="str">
        <f t="shared" si="4"/>
        <v>18</v>
      </c>
      <c r="F66" s="9">
        <v>11</v>
      </c>
      <c r="G66" s="9">
        <v>15.3</v>
      </c>
      <c r="H66" s="9">
        <v>7.4</v>
      </c>
    </row>
    <row r="67" spans="1:8">
      <c r="A67" s="2" t="str">
        <f t="shared" si="2"/>
        <v/>
      </c>
      <c r="B67" s="2" t="str">
        <f t="shared" si="5"/>
        <v/>
      </c>
      <c r="C67" s="23">
        <v>43466</v>
      </c>
      <c r="D67" s="3" t="str">
        <f t="shared" si="3"/>
        <v xml:space="preserve"> </v>
      </c>
      <c r="E67" s="3" t="str">
        <f t="shared" si="4"/>
        <v>19</v>
      </c>
      <c r="F67" s="9">
        <v>11.4</v>
      </c>
      <c r="G67" s="9">
        <v>16</v>
      </c>
      <c r="H67" s="9">
        <v>7.6</v>
      </c>
    </row>
    <row r="68" spans="1:8">
      <c r="A68" s="2" t="str">
        <f t="shared" si="2"/>
        <v/>
      </c>
      <c r="B68" s="2" t="str">
        <f t="shared" si="5"/>
        <v/>
      </c>
      <c r="C68" s="23">
        <v>43831</v>
      </c>
      <c r="D68" s="3" t="str">
        <f t="shared" si="3"/>
        <v xml:space="preserve"> </v>
      </c>
      <c r="E68" s="3" t="str">
        <f t="shared" si="4"/>
        <v>20</v>
      </c>
      <c r="F68" s="9">
        <v>11.6</v>
      </c>
      <c r="G68" s="9">
        <v>15.7</v>
      </c>
      <c r="H68" s="9">
        <v>8.1</v>
      </c>
    </row>
    <row r="69" spans="1:8">
      <c r="A69" s="2" t="str">
        <f t="shared" si="2"/>
        <v/>
      </c>
      <c r="B69" s="2" t="str">
        <f t="shared" si="5"/>
        <v/>
      </c>
      <c r="C69" s="23">
        <v>44197</v>
      </c>
      <c r="D69" s="3" t="str">
        <f t="shared" si="3"/>
        <v xml:space="preserve"> </v>
      </c>
      <c r="E69" s="3" t="str">
        <f t="shared" si="4"/>
        <v>21</v>
      </c>
      <c r="F69" s="9">
        <v>11.5</v>
      </c>
      <c r="G69" s="9">
        <v>15.8</v>
      </c>
      <c r="H69" s="9">
        <v>7.7</v>
      </c>
    </row>
    <row r="70" spans="1:8">
      <c r="A70" s="2" t="str">
        <f t="shared" si="2"/>
        <v/>
      </c>
      <c r="B70" s="2" t="str">
        <f t="shared" si="5"/>
        <v/>
      </c>
      <c r="C70" s="23">
        <v>44562</v>
      </c>
      <c r="D70" s="3" t="str">
        <f t="shared" si="3"/>
        <v xml:space="preserve"> </v>
      </c>
      <c r="E70" s="3" t="str">
        <f t="shared" si="4"/>
        <v>22</v>
      </c>
      <c r="F70" s="9">
        <v>11.3</v>
      </c>
      <c r="G70" s="9">
        <v>15.8</v>
      </c>
      <c r="H70" s="9">
        <v>7.5</v>
      </c>
    </row>
    <row r="71" spans="1:8">
      <c r="A71" s="2" t="str">
        <f t="shared" si="2"/>
        <v/>
      </c>
      <c r="B71" s="2" t="str">
        <f t="shared" si="5"/>
        <v/>
      </c>
      <c r="C71" s="23">
        <v>44927</v>
      </c>
      <c r="D71" s="3" t="str">
        <f t="shared" si="3"/>
        <v xml:space="preserve"> </v>
      </c>
      <c r="E71" s="3" t="str">
        <f t="shared" si="4"/>
        <v>23</v>
      </c>
      <c r="F71" s="9">
        <v>12.6</v>
      </c>
      <c r="G71" s="9">
        <v>17</v>
      </c>
      <c r="H71" s="9">
        <v>8.8000000000000007</v>
      </c>
    </row>
    <row r="72" spans="1:8">
      <c r="A72" s="2" t="str">
        <f t="shared" si="2"/>
        <v/>
      </c>
      <c r="B72" s="2">
        <f t="shared" si="5"/>
        <v>1</v>
      </c>
      <c r="C72" s="23">
        <v>45292</v>
      </c>
      <c r="D72" s="3" t="str">
        <f t="shared" ref="D72" si="6">IF(OR(A72=1,B72=1,A72),TEXT(C72,"ge"),TEXT(C72," "))</f>
        <v>R6</v>
      </c>
      <c r="E72" s="3" t="str">
        <f t="shared" si="4"/>
        <v>24</v>
      </c>
      <c r="F72" s="9">
        <v>12.3</v>
      </c>
      <c r="G72" s="9">
        <v>16.600000000000001</v>
      </c>
      <c r="H72" s="9">
        <v>8.6</v>
      </c>
    </row>
    <row r="73" spans="1:8">
      <c r="A73" s="2" t="str">
        <f t="shared" si="2"/>
        <v/>
      </c>
      <c r="B73" s="2" t="str">
        <f t="shared" si="5"/>
        <v/>
      </c>
    </row>
    <row r="74" spans="1:8">
      <c r="A74" s="2" t="str">
        <f t="shared" ref="A74:A109" si="7">IF(C74=EDATE($C$5,0),1,"")</f>
        <v/>
      </c>
      <c r="B74" s="2" t="str">
        <f t="shared" si="5"/>
        <v/>
      </c>
    </row>
    <row r="75" spans="1:8">
      <c r="A75" s="2" t="str">
        <f t="shared" si="7"/>
        <v/>
      </c>
      <c r="B75" s="2" t="str">
        <f t="shared" si="5"/>
        <v/>
      </c>
    </row>
    <row r="76" spans="1:8">
      <c r="A76" s="2" t="str">
        <f t="shared" si="7"/>
        <v/>
      </c>
      <c r="B76" s="2" t="str">
        <f t="shared" ref="B76:B109" si="8">IF(OR(A76=1,C76=$E$5),1,"")</f>
        <v/>
      </c>
    </row>
    <row r="77" spans="1:8">
      <c r="A77" s="2" t="str">
        <f t="shared" si="7"/>
        <v/>
      </c>
      <c r="B77" s="2" t="str">
        <f t="shared" si="8"/>
        <v/>
      </c>
    </row>
    <row r="78" spans="1:8">
      <c r="A78" s="2" t="str">
        <f t="shared" si="7"/>
        <v/>
      </c>
      <c r="B78" s="2" t="str">
        <f t="shared" si="8"/>
        <v/>
      </c>
    </row>
    <row r="79" spans="1:8">
      <c r="A79" s="2" t="str">
        <f t="shared" si="7"/>
        <v/>
      </c>
      <c r="B79" s="2" t="str">
        <f t="shared" si="8"/>
        <v/>
      </c>
    </row>
    <row r="80" spans="1:8">
      <c r="A80" s="2" t="str">
        <f t="shared" si="7"/>
        <v/>
      </c>
      <c r="B80" s="2" t="str">
        <f t="shared" si="8"/>
        <v/>
      </c>
    </row>
    <row r="81" spans="1:2">
      <c r="A81" s="2" t="str">
        <f t="shared" si="7"/>
        <v/>
      </c>
      <c r="B81" s="2" t="str">
        <f t="shared" si="8"/>
        <v/>
      </c>
    </row>
    <row r="82" spans="1:2">
      <c r="A82" s="2" t="str">
        <f t="shared" si="7"/>
        <v/>
      </c>
      <c r="B82" s="2" t="str">
        <f t="shared" si="8"/>
        <v/>
      </c>
    </row>
    <row r="83" spans="1:2">
      <c r="A83" s="2" t="str">
        <f t="shared" si="7"/>
        <v/>
      </c>
      <c r="B83" s="2" t="str">
        <f t="shared" si="8"/>
        <v/>
      </c>
    </row>
    <row r="84" spans="1:2">
      <c r="A84" s="2" t="str">
        <f t="shared" si="7"/>
        <v/>
      </c>
      <c r="B84" s="2" t="str">
        <f t="shared" si="8"/>
        <v/>
      </c>
    </row>
    <row r="85" spans="1:2">
      <c r="A85" s="2" t="str">
        <f t="shared" si="7"/>
        <v/>
      </c>
      <c r="B85" s="2" t="str">
        <f t="shared" si="8"/>
        <v/>
      </c>
    </row>
    <row r="86" spans="1:2">
      <c r="A86" s="2" t="str">
        <f t="shared" si="7"/>
        <v/>
      </c>
      <c r="B86" s="2" t="str">
        <f t="shared" si="8"/>
        <v/>
      </c>
    </row>
    <row r="87" spans="1:2">
      <c r="A87" s="2" t="str">
        <f t="shared" si="7"/>
        <v/>
      </c>
      <c r="B87" s="2" t="str">
        <f t="shared" si="8"/>
        <v/>
      </c>
    </row>
    <row r="88" spans="1:2">
      <c r="A88" s="2" t="str">
        <f t="shared" si="7"/>
        <v/>
      </c>
      <c r="B88" s="2" t="str">
        <f t="shared" si="8"/>
        <v/>
      </c>
    </row>
    <row r="89" spans="1:2">
      <c r="A89" s="2" t="str">
        <f t="shared" si="7"/>
        <v/>
      </c>
      <c r="B89" s="2" t="str">
        <f t="shared" si="8"/>
        <v/>
      </c>
    </row>
    <row r="90" spans="1:2">
      <c r="A90" s="2" t="str">
        <f t="shared" si="7"/>
        <v/>
      </c>
      <c r="B90" s="2" t="str">
        <f t="shared" si="8"/>
        <v/>
      </c>
    </row>
    <row r="91" spans="1:2">
      <c r="A91" s="2" t="str">
        <f t="shared" si="7"/>
        <v/>
      </c>
      <c r="B91" s="2" t="str">
        <f t="shared" si="8"/>
        <v/>
      </c>
    </row>
    <row r="92" spans="1:2">
      <c r="A92" s="2" t="str">
        <f t="shared" si="7"/>
        <v/>
      </c>
      <c r="B92" s="2" t="str">
        <f t="shared" si="8"/>
        <v/>
      </c>
    </row>
    <row r="93" spans="1:2">
      <c r="A93" s="2" t="str">
        <f t="shared" si="7"/>
        <v/>
      </c>
      <c r="B93" s="2" t="str">
        <f t="shared" si="8"/>
        <v/>
      </c>
    </row>
    <row r="94" spans="1:2">
      <c r="A94" s="2" t="str">
        <f t="shared" si="7"/>
        <v/>
      </c>
      <c r="B94" s="2" t="str">
        <f t="shared" si="8"/>
        <v/>
      </c>
    </row>
    <row r="95" spans="1:2">
      <c r="A95" s="2" t="str">
        <f t="shared" si="7"/>
        <v/>
      </c>
      <c r="B95" s="2" t="str">
        <f t="shared" si="8"/>
        <v/>
      </c>
    </row>
    <row r="96" spans="1:2">
      <c r="A96" s="2" t="str">
        <f t="shared" si="7"/>
        <v/>
      </c>
      <c r="B96" s="2" t="str">
        <f t="shared" si="8"/>
        <v/>
      </c>
    </row>
    <row r="97" spans="1:2">
      <c r="A97" s="2" t="str">
        <f t="shared" si="7"/>
        <v/>
      </c>
      <c r="B97" s="2" t="str">
        <f t="shared" si="8"/>
        <v/>
      </c>
    </row>
    <row r="98" spans="1:2">
      <c r="A98" s="2" t="str">
        <f t="shared" si="7"/>
        <v/>
      </c>
      <c r="B98" s="2" t="str">
        <f t="shared" si="8"/>
        <v/>
      </c>
    </row>
    <row r="99" spans="1:2">
      <c r="A99" s="2" t="str">
        <f t="shared" si="7"/>
        <v/>
      </c>
      <c r="B99" s="2" t="str">
        <f t="shared" si="8"/>
        <v/>
      </c>
    </row>
    <row r="100" spans="1:2">
      <c r="A100" s="2" t="str">
        <f t="shared" si="7"/>
        <v/>
      </c>
      <c r="B100" s="2" t="str">
        <f t="shared" si="8"/>
        <v/>
      </c>
    </row>
    <row r="101" spans="1:2">
      <c r="A101" s="2" t="str">
        <f t="shared" si="7"/>
        <v/>
      </c>
      <c r="B101" s="2" t="str">
        <f t="shared" si="8"/>
        <v/>
      </c>
    </row>
    <row r="102" spans="1:2">
      <c r="A102" s="2" t="str">
        <f t="shared" si="7"/>
        <v/>
      </c>
      <c r="B102" s="2" t="str">
        <f t="shared" si="8"/>
        <v/>
      </c>
    </row>
    <row r="103" spans="1:2">
      <c r="A103" s="2" t="str">
        <f t="shared" si="7"/>
        <v/>
      </c>
      <c r="B103" s="2" t="str">
        <f t="shared" si="8"/>
        <v/>
      </c>
    </row>
    <row r="104" spans="1:2">
      <c r="A104" s="2" t="str">
        <f t="shared" si="7"/>
        <v/>
      </c>
      <c r="B104" s="2" t="str">
        <f t="shared" si="8"/>
        <v/>
      </c>
    </row>
    <row r="105" spans="1:2">
      <c r="A105" s="2" t="str">
        <f t="shared" si="7"/>
        <v/>
      </c>
      <c r="B105" s="2" t="str">
        <f t="shared" si="8"/>
        <v/>
      </c>
    </row>
    <row r="106" spans="1:2">
      <c r="A106" s="2" t="str">
        <f t="shared" si="7"/>
        <v/>
      </c>
      <c r="B106" s="2" t="str">
        <f t="shared" si="8"/>
        <v/>
      </c>
    </row>
    <row r="107" spans="1:2">
      <c r="A107" s="2" t="str">
        <f t="shared" si="7"/>
        <v/>
      </c>
      <c r="B107" s="2" t="str">
        <f t="shared" si="8"/>
        <v/>
      </c>
    </row>
    <row r="108" spans="1:2">
      <c r="A108" s="2" t="str">
        <f t="shared" si="7"/>
        <v/>
      </c>
      <c r="B108" s="2" t="str">
        <f t="shared" si="8"/>
        <v/>
      </c>
    </row>
    <row r="109" spans="1:2">
      <c r="A109" s="2" t="str">
        <f t="shared" si="7"/>
        <v/>
      </c>
      <c r="B109" s="2" t="str">
        <f t="shared" si="8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&amp;R&amp;F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cp:lastPrinted>2023-11-29T02:08:37Z</cp:lastPrinted>
  <dcterms:created xsi:type="dcterms:W3CDTF">2023-11-29T01:28:17Z</dcterms:created>
  <dcterms:modified xsi:type="dcterms:W3CDTF">2025-02-14T05:55:39Z</dcterms:modified>
</cp:coreProperties>
</file>