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66925"/>
  <xr:revisionPtr revIDLastSave="0" documentId="13_ncr:1_{741010A8-15DC-422E-9B9E-30200DE11B49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事故件数">OFFSET(データ!$F$9,MATCH(データ!$C$5,データ!$C$9:$C$109,0)-1,0,データ!$B$6,1)</definedName>
    <definedName name="信号あり">OFFSET(データ!$G$9,MATCH(データ!$C$5,データ!$C$9:$C$109,0)-1,0,データ!$B$6,1)</definedName>
    <definedName name="信号なし">OFFSET(データ!$H$9,MATCH(データ!$C$5,データ!$C$9:$C$109,0)-1,0,データ!$B$6,1)</definedName>
    <definedName name="信号なし割合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2" l="1"/>
  <c r="E18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E13" i="2" s="1"/>
  <c r="A12" i="2"/>
  <c r="A11" i="2"/>
  <c r="B10" i="2"/>
  <c r="A10" i="2"/>
  <c r="E10" i="2" s="1"/>
  <c r="B9" i="2"/>
  <c r="A9" i="2"/>
  <c r="B6" i="2"/>
  <c r="E5" i="2"/>
  <c r="B14" i="2" l="1"/>
  <c r="D14" i="2" s="1"/>
  <c r="B30" i="2"/>
  <c r="B46" i="2"/>
  <c r="B70" i="2"/>
  <c r="B22" i="2"/>
  <c r="B38" i="2"/>
  <c r="B62" i="2"/>
  <c r="B54" i="2"/>
  <c r="E17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9" i="2"/>
  <c r="B86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94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78" i="2"/>
  <c r="B102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8" authorId="0" shapeId="0" xr:uid="{B61E9592-60DA-4866-9434-6FE8EA54A9B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<sst xmlns="http://schemas.openxmlformats.org/spreadsheetml/2006/main" count="17" uniqueCount="17">
  <si>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事故件数</t>
    <rPh sb="0" eb="2">
      <t>ジコ</t>
    </rPh>
    <rPh sb="2" eb="4">
      <t>ケンスウ</t>
    </rPh>
    <phoneticPr fontId="2"/>
  </si>
  <si>
    <t>信号なし割合（％）</t>
    <rPh sb="0" eb="2">
      <t>シンゴウ</t>
    </rPh>
    <rPh sb="4" eb="6">
      <t>ワリアイ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</si>
  <si>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</si>
  <si>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</si>
  <si>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</si>
  <si>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</si>
  <si>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</si>
  <si>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</si>
  <si>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</si>
  <si>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</si>
  <si>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</si>
  <si>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</si>
  <si>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</si>
  <si>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事故件数(信号あり)</t>
    <rPh sb="0" eb="2">
      <t>ジコ</t>
    </rPh>
    <rPh sb="2" eb="4">
      <t>ケンスウ</t>
    </rPh>
    <rPh sb="5" eb="7">
      <t>シンゴウ</t>
    </rPh>
    <phoneticPr fontId="2"/>
  </si>
  <si>
    <t>事故件数(信号なし)</t>
    <rPh sb="0" eb="2">
      <t>ジコ</t>
    </rPh>
    <rPh sb="2" eb="4">
      <t>ケンスウ</t>
    </rPh>
    <rPh sb="5" eb="7">
      <t>シンゴウ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</si>
  <si>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</si>
  <si>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横断歩道横断中の交通事故数（資料：県警察本部）（単位：件、％）</t>
    <rPh sb="24" eb="26">
      <t>タンイ</t>
    </rPh>
    <rPh sb="27" eb="2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</si>
</sst>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横断歩道横断中の交通事故数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5256111114456357"/>
          <c:h val="0.7387748433966213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事故件数(信号あり)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[0]!信号あり</c:f>
              <c:numCache>
                <c:formatCode>General</c:formatCode>
                <c:ptCount val="10"/>
                <c:pt idx="0">
                  <c:v>127</c:v>
                </c:pt>
                <c:pt idx="1">
                  <c:v>125</c:v>
                </c:pt>
                <c:pt idx="2">
                  <c:v>121</c:v>
                </c:pt>
                <c:pt idx="3">
                  <c:v>101</c:v>
                </c:pt>
                <c:pt idx="4">
                  <c:v>114</c:v>
                </c:pt>
                <c:pt idx="5">
                  <c:v>87</c:v>
                </c:pt>
                <c:pt idx="6">
                  <c:v>94</c:v>
                </c:pt>
                <c:pt idx="7">
                  <c:v>105</c:v>
                </c:pt>
                <c:pt idx="8">
                  <c:v>114</c:v>
                </c:pt>
                <c:pt idx="9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8-4FB7-BD9C-B5F3E4604218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事故件数(信号なし)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[0]!信号なし</c:f>
              <c:numCache>
                <c:formatCode>General</c:formatCode>
                <c:ptCount val="10"/>
                <c:pt idx="0">
                  <c:v>29</c:v>
                </c:pt>
                <c:pt idx="1">
                  <c:v>46</c:v>
                </c:pt>
                <c:pt idx="2">
                  <c:v>28</c:v>
                </c:pt>
                <c:pt idx="3">
                  <c:v>28</c:v>
                </c:pt>
                <c:pt idx="4">
                  <c:v>30</c:v>
                </c:pt>
                <c:pt idx="5">
                  <c:v>32</c:v>
                </c:pt>
                <c:pt idx="6">
                  <c:v>24</c:v>
                </c:pt>
                <c:pt idx="7">
                  <c:v>21</c:v>
                </c:pt>
                <c:pt idx="8">
                  <c:v>29</c:v>
                </c:pt>
                <c:pt idx="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28-4FB7-BD9C-B5F3E4604218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事故件数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[0]!事故件数</c:f>
              <c:numCache>
                <c:formatCode>General</c:formatCode>
                <c:ptCount val="10"/>
                <c:pt idx="0">
                  <c:v>156</c:v>
                </c:pt>
                <c:pt idx="1">
                  <c:v>171</c:v>
                </c:pt>
                <c:pt idx="2">
                  <c:v>149</c:v>
                </c:pt>
                <c:pt idx="3">
                  <c:v>129</c:v>
                </c:pt>
                <c:pt idx="4">
                  <c:v>144</c:v>
                </c:pt>
                <c:pt idx="5">
                  <c:v>119</c:v>
                </c:pt>
                <c:pt idx="6">
                  <c:v>118</c:v>
                </c:pt>
                <c:pt idx="7">
                  <c:v>126</c:v>
                </c:pt>
                <c:pt idx="8">
                  <c:v>143</c:v>
                </c:pt>
                <c:pt idx="9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28-4FB7-BD9C-B5F3E4604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39366008"/>
        <c:axId val="839356824"/>
      </c:barChart>
      <c:lineChart>
        <c:grouping val="standard"/>
        <c:varyColors val="0"/>
        <c:ser>
          <c:idx val="3"/>
          <c:order val="3"/>
          <c:tx>
            <c:v>信号なし割合(右目盛)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E3-4B6E-99C4-C20FC2A46520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F2-47BF-9352-1CFA577C78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[0]!信号なし割合</c:f>
              <c:numCache>
                <c:formatCode>0.0%</c:formatCode>
                <c:ptCount val="10"/>
                <c:pt idx="0">
                  <c:v>0.1858974358974359</c:v>
                </c:pt>
                <c:pt idx="1">
                  <c:v>0.26900584795321636</c:v>
                </c:pt>
                <c:pt idx="2">
                  <c:v>0.18791946308724833</c:v>
                </c:pt>
                <c:pt idx="3">
                  <c:v>0.21705426356589147</c:v>
                </c:pt>
                <c:pt idx="4">
                  <c:v>0.20833333333333334</c:v>
                </c:pt>
                <c:pt idx="5">
                  <c:v>0.26890756302521007</c:v>
                </c:pt>
                <c:pt idx="6">
                  <c:v>0.20338983050847459</c:v>
                </c:pt>
                <c:pt idx="7">
                  <c:v>0.16666666666666666</c:v>
                </c:pt>
                <c:pt idx="8">
                  <c:v>0.20279720279720279</c:v>
                </c:pt>
                <c:pt idx="9">
                  <c:v>0.24822695035460993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28-4FB7-BD9C-B5F3E4604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202728"/>
        <c:axId val="856203384"/>
      </c:lineChart>
      <c:catAx>
        <c:axId val="839366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39356824"/>
        <c:crosses val="autoZero"/>
        <c:auto val="1"/>
        <c:lblAlgn val="ctr"/>
        <c:lblOffset val="100"/>
        <c:noMultiLvlLbl val="0"/>
      </c:catAx>
      <c:valAx>
        <c:axId val="839356824"/>
        <c:scaling>
          <c:orientation val="minMax"/>
          <c:max val="3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39366008"/>
        <c:crosses val="autoZero"/>
        <c:crossBetween val="between"/>
      </c:valAx>
      <c:valAx>
        <c:axId val="85620338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6202728"/>
        <c:crosses val="max"/>
        <c:crossBetween val="between"/>
      </c:valAx>
      <c:catAx>
        <c:axId val="856202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62033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6.2308580658186959E-2"/>
          <c:y val="0.11102754246534238"/>
          <c:w val="0.85061573457164008"/>
          <c:h val="5.822745577499507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3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527E6CE-85B4-411B-B2C8-BDEF0AEA9FB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0.02558</cdr:x>
      <cdr:y>0.03486</cdr:y>
    </cdr:from>
    <cdr:to>
      <cdr:x>0.12391</cdr:x>
      <cdr:y>0.18545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B25C8B1-DAB3-4B6D-9372-F37BD6E4410C}"/>
            </a:ext>
          </a:extLst>
        </cdr:cNvPr>
        <cdr:cNvSpPr txBox="1"/>
      </cdr:nvSpPr>
      <cdr:spPr>
        <a:xfrm xmlns:a="http://schemas.openxmlformats.org/drawingml/2006/main">
          <a:off x="237596" y="211673"/>
          <a:ext cx="913178" cy="914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0.8748</cdr:x>
      <cdr:y>0.87364</cdr:y>
    </cdr:from>
    <cdr:to>
      <cdr:x>0.92596</cdr:x>
      <cdr:y>0.98693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F9949BA-26A4-4BFF-ADCE-8483AE57805B}"/>
            </a:ext>
          </a:extLst>
        </cdr:cNvPr>
        <cdr:cNvSpPr txBox="1"/>
      </cdr:nvSpPr>
      <cdr:spPr>
        <a:xfrm xmlns:a="http://schemas.openxmlformats.org/drawingml/2006/main">
          <a:off x="8124154" y="5304894"/>
          <a:ext cx="475117" cy="687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0.78071</cdr:x>
      <cdr:y>0.93246</cdr:y>
    </cdr:from>
    <cdr:to>
      <cdr:x>0.99858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327A737-CB2D-4D84-8082-B1030B7FADA8}"/>
            </a:ext>
          </a:extLst>
        </cdr:cNvPr>
        <cdr:cNvSpPr txBox="1"/>
      </cdr:nvSpPr>
      <cdr:spPr>
        <a:xfrm xmlns:a="http://schemas.openxmlformats.org/drawingml/2006/main">
          <a:off x="7260696" y="5662083"/>
          <a:ext cx="2026179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08984375" customWidth="1"/>
    <col min="9" max="9" width="9" style="19"/>
  </cols>
  <sheetData>
    <row r="1" spans="1:18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4</v>
      </c>
      <c r="C2" s="8" t="s">
        <v>5</v>
      </c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6</v>
      </c>
      <c r="C3" s="8" t="s">
        <v>15</v>
      </c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7</v>
      </c>
      <c r="I4" s="9"/>
      <c r="J4" s="12"/>
      <c r="K4" s="12"/>
      <c r="L4" s="12"/>
      <c r="M4" s="12"/>
      <c r="N4" s="12"/>
      <c r="O4" s="12"/>
    </row>
    <row r="5" spans="1:18" ht="21.75" customHeight="1">
      <c r="C5" s="14">
        <v>42005</v>
      </c>
      <c r="D5" s="15" t="s">
        <v>8</v>
      </c>
      <c r="E5" s="16">
        <f>MAX($C$9:$C$109)</f>
        <v>45292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I6"/>
    </row>
    <row r="7" spans="1:18">
      <c r="A7" s="18"/>
      <c r="C7" t="s">
        <v>16</v>
      </c>
    </row>
    <row r="8" spans="1:18" ht="39">
      <c r="A8" s="20"/>
      <c r="B8" s="20"/>
      <c r="C8" t="s">
        <v>10</v>
      </c>
      <c r="D8" s="21" t="s">
        <v>11</v>
      </c>
      <c r="E8" s="21" t="s">
        <v>12</v>
      </c>
      <c r="F8" t="s">
        <v>0</v>
      </c>
      <c r="G8" s="21" t="s">
        <v>13</v>
      </c>
      <c r="H8" s="21" t="s">
        <v>14</v>
      </c>
      <c r="I8" s="22" t="s">
        <v>1</v>
      </c>
    </row>
    <row r="9" spans="1:18">
      <c r="A9" s="2">
        <f t="shared" ref="A9:A40" si="0">IF(C9=EDATE($C$5,0),1,"")</f>
        <v>1</v>
      </c>
      <c r="B9" s="2">
        <f>IF(C9=EDATE($C$5,0),1,"")</f>
        <v>1</v>
      </c>
      <c r="C9" s="23">
        <v>42005</v>
      </c>
      <c r="D9" s="24" t="str">
        <f t="shared" ref="D9:D17" si="1">IF(OR(A9=1,B9=1,A9),TEXT(C9,"ge"),TEXT(C9," "))</f>
        <v>H27</v>
      </c>
      <c r="E9" s="24" t="str">
        <f t="shared" ref="E9:E17" si="2">IF(OR(A9=1,A9),TEXT(C9,"yyyy"),TEXT(C9,"yy"))</f>
        <v>2015</v>
      </c>
      <c r="F9">
        <v>156</v>
      </c>
      <c r="G9">
        <v>127</v>
      </c>
      <c r="H9">
        <v>29</v>
      </c>
      <c r="I9" s="19">
        <v>0.1858974358974359</v>
      </c>
    </row>
    <row r="10" spans="1:18">
      <c r="A10" s="2" t="str">
        <f t="shared" si="0"/>
        <v/>
      </c>
      <c r="B10" s="2" t="str">
        <f>IF(C10=EDATE($C$5,0),1,"")</f>
        <v/>
      </c>
      <c r="C10" s="23">
        <v>42370</v>
      </c>
      <c r="D10" s="24" t="str">
        <f t="shared" si="1"/>
        <v xml:space="preserve"> </v>
      </c>
      <c r="E10" s="24" t="str">
        <f t="shared" si="2"/>
        <v>16</v>
      </c>
      <c r="F10">
        <v>171</v>
      </c>
      <c r="G10">
        <v>125</v>
      </c>
      <c r="H10">
        <v>46</v>
      </c>
      <c r="I10" s="19">
        <v>0.26900584795321636</v>
      </c>
    </row>
    <row r="11" spans="1:18">
      <c r="A11" s="2" t="str">
        <f t="shared" si="0"/>
        <v/>
      </c>
      <c r="B11" s="2" t="str">
        <f t="shared" ref="B11:B42" si="3">IF(OR(A11=1,C11=$E$5),1,"")</f>
        <v/>
      </c>
      <c r="C11" s="23">
        <v>42736</v>
      </c>
      <c r="D11" s="24" t="str">
        <f t="shared" si="1"/>
        <v xml:space="preserve"> </v>
      </c>
      <c r="E11" s="24" t="str">
        <f t="shared" si="2"/>
        <v>17</v>
      </c>
      <c r="F11">
        <v>149</v>
      </c>
      <c r="G11">
        <v>121</v>
      </c>
      <c r="H11">
        <v>28</v>
      </c>
      <c r="I11" s="19">
        <v>0.18791946308724833</v>
      </c>
    </row>
    <row r="12" spans="1:18">
      <c r="A12" s="2" t="str">
        <f t="shared" si="0"/>
        <v/>
      </c>
      <c r="B12" s="2" t="str">
        <f t="shared" si="3"/>
        <v/>
      </c>
      <c r="C12" s="23">
        <v>43101</v>
      </c>
      <c r="D12" s="24" t="str">
        <f t="shared" si="1"/>
        <v xml:space="preserve"> </v>
      </c>
      <c r="E12" s="24" t="str">
        <f t="shared" si="2"/>
        <v>18</v>
      </c>
      <c r="F12">
        <v>129</v>
      </c>
      <c r="G12">
        <v>101</v>
      </c>
      <c r="H12">
        <v>28</v>
      </c>
      <c r="I12" s="19">
        <v>0.21705426356589147</v>
      </c>
    </row>
    <row r="13" spans="1:18">
      <c r="A13" s="2" t="str">
        <f t="shared" si="0"/>
        <v/>
      </c>
      <c r="B13" s="2" t="str">
        <f t="shared" si="3"/>
        <v/>
      </c>
      <c r="C13" s="23">
        <v>43466</v>
      </c>
      <c r="D13" s="24" t="str">
        <f t="shared" si="1"/>
        <v xml:space="preserve"> </v>
      </c>
      <c r="E13" s="24" t="str">
        <f t="shared" si="2"/>
        <v>19</v>
      </c>
      <c r="F13">
        <v>144</v>
      </c>
      <c r="G13">
        <v>114</v>
      </c>
      <c r="H13">
        <v>30</v>
      </c>
      <c r="I13" s="19">
        <v>0.20833333333333334</v>
      </c>
    </row>
    <row r="14" spans="1:18">
      <c r="A14" s="2" t="str">
        <f t="shared" si="0"/>
        <v/>
      </c>
      <c r="B14" s="2" t="str">
        <f t="shared" si="3"/>
        <v/>
      </c>
      <c r="C14" s="23">
        <v>43831</v>
      </c>
      <c r="D14" s="24" t="str">
        <f t="shared" si="1"/>
        <v xml:space="preserve"> </v>
      </c>
      <c r="E14" s="24" t="str">
        <f t="shared" si="2"/>
        <v>20</v>
      </c>
      <c r="F14">
        <v>119</v>
      </c>
      <c r="G14">
        <v>87</v>
      </c>
      <c r="H14">
        <v>32</v>
      </c>
      <c r="I14" s="19">
        <v>0.26890756302521007</v>
      </c>
    </row>
    <row r="15" spans="1:18">
      <c r="A15" s="2" t="str">
        <f t="shared" si="0"/>
        <v/>
      </c>
      <c r="B15" s="2" t="str">
        <f t="shared" si="3"/>
        <v/>
      </c>
      <c r="C15" s="23">
        <v>44197</v>
      </c>
      <c r="D15" s="24" t="str">
        <f t="shared" si="1"/>
        <v xml:space="preserve"> </v>
      </c>
      <c r="E15" s="24" t="str">
        <f t="shared" si="2"/>
        <v>21</v>
      </c>
      <c r="F15">
        <v>118</v>
      </c>
      <c r="G15">
        <v>94</v>
      </c>
      <c r="H15">
        <v>24</v>
      </c>
      <c r="I15" s="19">
        <v>0.20338983050847459</v>
      </c>
    </row>
    <row r="16" spans="1:18">
      <c r="A16" s="2" t="str">
        <f t="shared" si="0"/>
        <v/>
      </c>
      <c r="B16" s="2" t="str">
        <f t="shared" si="3"/>
        <v/>
      </c>
      <c r="C16" s="23">
        <v>44562</v>
      </c>
      <c r="D16" s="24" t="str">
        <f t="shared" si="1"/>
        <v xml:space="preserve"> </v>
      </c>
      <c r="E16" s="24" t="str">
        <f t="shared" si="2"/>
        <v>22</v>
      </c>
      <c r="F16">
        <v>126</v>
      </c>
      <c r="G16">
        <v>105</v>
      </c>
      <c r="H16">
        <v>21</v>
      </c>
      <c r="I16" s="19">
        <v>0.16666666666666666</v>
      </c>
    </row>
    <row r="17" spans="1:9">
      <c r="A17" s="2" t="str">
        <f t="shared" si="0"/>
        <v/>
      </c>
      <c r="B17" s="2" t="str">
        <f t="shared" si="3"/>
        <v/>
      </c>
      <c r="C17" s="23">
        <v>44927</v>
      </c>
      <c r="D17" s="24" t="str">
        <f t="shared" si="1"/>
        <v xml:space="preserve"> </v>
      </c>
      <c r="E17" s="24" t="str">
        <f t="shared" si="2"/>
        <v>23</v>
      </c>
      <c r="F17">
        <v>143</v>
      </c>
      <c r="G17">
        <v>114</v>
      </c>
      <c r="H17">
        <v>29</v>
      </c>
      <c r="I17" s="19">
        <v>0.20279720279720279</v>
      </c>
    </row>
    <row r="18" spans="1:9">
      <c r="A18" s="2" t="str">
        <f t="shared" si="0"/>
        <v/>
      </c>
      <c r="B18" s="2">
        <f t="shared" si="3"/>
        <v>1</v>
      </c>
      <c r="C18" s="23">
        <v>45292</v>
      </c>
      <c r="D18" s="24" t="str">
        <f t="shared" ref="D18" si="4">IF(OR(A18=1,B18=1,A18),TEXT(C18,"ge"),TEXT(C18," "))</f>
        <v>R6</v>
      </c>
      <c r="E18" s="24" t="str">
        <f t="shared" ref="E18" si="5">IF(OR(A18=1,A18),TEXT(C18,"yyyy"),TEXT(C18,"yy"))</f>
        <v>24</v>
      </c>
      <c r="F18">
        <v>141</v>
      </c>
      <c r="G18">
        <v>106</v>
      </c>
      <c r="H18">
        <v>35</v>
      </c>
      <c r="I18" s="19">
        <f>H18/F18</f>
        <v>0.24822695035460993</v>
      </c>
    </row>
    <row r="19" spans="1:9">
      <c r="A19" s="2" t="str">
        <f t="shared" si="0"/>
        <v/>
      </c>
      <c r="B19" s="2" t="str">
        <f t="shared" si="3"/>
        <v/>
      </c>
    </row>
    <row r="20" spans="1:9">
      <c r="A20" s="2" t="str">
        <f t="shared" si="0"/>
        <v/>
      </c>
      <c r="B20" s="2" t="str">
        <f t="shared" si="3"/>
        <v/>
      </c>
    </row>
    <row r="21" spans="1:9">
      <c r="A21" s="2" t="str">
        <f t="shared" si="0"/>
        <v/>
      </c>
      <c r="B21" s="2" t="str">
        <f t="shared" si="3"/>
        <v/>
      </c>
    </row>
    <row r="22" spans="1:9">
      <c r="A22" s="2" t="str">
        <f t="shared" si="0"/>
        <v/>
      </c>
      <c r="B22" s="2" t="str">
        <f t="shared" si="3"/>
        <v/>
      </c>
    </row>
    <row r="23" spans="1:9">
      <c r="A23" s="2" t="str">
        <f t="shared" si="0"/>
        <v/>
      </c>
      <c r="B23" s="2" t="str">
        <f t="shared" si="3"/>
        <v/>
      </c>
    </row>
    <row r="24" spans="1:9">
      <c r="A24" s="2" t="str">
        <f t="shared" si="0"/>
        <v/>
      </c>
      <c r="B24" s="2" t="str">
        <f t="shared" si="3"/>
        <v/>
      </c>
    </row>
    <row r="25" spans="1:9">
      <c r="A25" s="2" t="str">
        <f t="shared" si="0"/>
        <v/>
      </c>
      <c r="B25" s="2" t="str">
        <f t="shared" si="3"/>
        <v/>
      </c>
    </row>
    <row r="26" spans="1:9">
      <c r="A26" s="2" t="str">
        <f t="shared" si="0"/>
        <v/>
      </c>
      <c r="B26" s="2" t="str">
        <f t="shared" si="3"/>
        <v/>
      </c>
    </row>
    <row r="27" spans="1:9">
      <c r="A27" s="2" t="str">
        <f t="shared" si="0"/>
        <v/>
      </c>
      <c r="B27" s="2" t="str">
        <f t="shared" si="3"/>
        <v/>
      </c>
    </row>
    <row r="28" spans="1:9">
      <c r="A28" s="2" t="str">
        <f t="shared" si="0"/>
        <v/>
      </c>
      <c r="B28" s="2" t="str">
        <f t="shared" si="3"/>
        <v/>
      </c>
    </row>
    <row r="29" spans="1:9">
      <c r="A29" s="2" t="str">
        <f t="shared" si="0"/>
        <v/>
      </c>
      <c r="B29" s="2" t="str">
        <f t="shared" si="3"/>
        <v/>
      </c>
    </row>
    <row r="30" spans="1:9">
      <c r="A30" s="2" t="str">
        <f t="shared" si="0"/>
        <v/>
      </c>
      <c r="B30" s="2" t="str">
        <f t="shared" si="3"/>
        <v/>
      </c>
    </row>
    <row r="31" spans="1:9">
      <c r="A31" s="2" t="str">
        <f t="shared" si="0"/>
        <v/>
      </c>
      <c r="B31" s="2" t="str">
        <f t="shared" si="3"/>
        <v/>
      </c>
    </row>
    <row r="32" spans="1:9">
      <c r="A32" s="2" t="str">
        <f t="shared" si="0"/>
        <v/>
      </c>
      <c r="B32" s="2" t="str">
        <f t="shared" si="3"/>
        <v/>
      </c>
    </row>
    <row r="33" spans="1:2">
      <c r="A33" s="2" t="str">
        <f t="shared" si="0"/>
        <v/>
      </c>
      <c r="B33" s="2" t="str">
        <f t="shared" si="3"/>
        <v/>
      </c>
    </row>
    <row r="34" spans="1:2">
      <c r="A34" s="2" t="str">
        <f t="shared" si="0"/>
        <v/>
      </c>
      <c r="B34" s="2" t="str">
        <f t="shared" si="3"/>
        <v/>
      </c>
    </row>
    <row r="35" spans="1:2">
      <c r="A35" s="2" t="str">
        <f t="shared" si="0"/>
        <v/>
      </c>
      <c r="B35" s="2" t="str">
        <f t="shared" si="3"/>
        <v/>
      </c>
    </row>
    <row r="36" spans="1:2">
      <c r="A36" s="2" t="str">
        <f t="shared" si="0"/>
        <v/>
      </c>
      <c r="B36" s="2" t="str">
        <f t="shared" si="3"/>
        <v/>
      </c>
    </row>
    <row r="37" spans="1:2">
      <c r="A37" s="2" t="str">
        <f t="shared" si="0"/>
        <v/>
      </c>
      <c r="B37" s="2" t="str">
        <f t="shared" si="3"/>
        <v/>
      </c>
    </row>
    <row r="38" spans="1:2">
      <c r="A38" s="2" t="str">
        <f t="shared" si="0"/>
        <v/>
      </c>
      <c r="B38" s="2" t="str">
        <f t="shared" si="3"/>
        <v/>
      </c>
    </row>
    <row r="39" spans="1:2">
      <c r="A39" s="2" t="str">
        <f t="shared" si="0"/>
        <v/>
      </c>
      <c r="B39" s="2" t="str">
        <f t="shared" si="3"/>
        <v/>
      </c>
    </row>
    <row r="40" spans="1:2">
      <c r="A40" s="2" t="str">
        <f t="shared" si="0"/>
        <v/>
      </c>
      <c r="B40" s="2" t="str">
        <f t="shared" si="3"/>
        <v/>
      </c>
    </row>
    <row r="41" spans="1:2">
      <c r="A41" s="2" t="str">
        <f t="shared" ref="A41:A72" si="6">IF(C41=EDATE($C$5,0),1,"")</f>
        <v/>
      </c>
      <c r="B41" s="2" t="str">
        <f t="shared" si="3"/>
        <v/>
      </c>
    </row>
    <row r="42" spans="1:2">
      <c r="A42" s="2" t="str">
        <f t="shared" si="6"/>
        <v/>
      </c>
      <c r="B42" s="2" t="str">
        <f t="shared" si="3"/>
        <v/>
      </c>
    </row>
    <row r="43" spans="1:2">
      <c r="A43" s="2" t="str">
        <f t="shared" si="6"/>
        <v/>
      </c>
      <c r="B43" s="2" t="str">
        <f t="shared" ref="B43:B74" si="7">IF(OR(A43=1,C43=$E$5),1,"")</f>
        <v/>
      </c>
    </row>
    <row r="44" spans="1:2">
      <c r="A44" s="2" t="str">
        <f t="shared" si="6"/>
        <v/>
      </c>
      <c r="B44" s="2" t="str">
        <f t="shared" si="7"/>
        <v/>
      </c>
    </row>
    <row r="45" spans="1:2">
      <c r="A45" s="2" t="str">
        <f t="shared" si="6"/>
        <v/>
      </c>
      <c r="B45" s="2" t="str">
        <f t="shared" si="7"/>
        <v/>
      </c>
    </row>
    <row r="46" spans="1:2">
      <c r="A46" s="2" t="str">
        <f t="shared" si="6"/>
        <v/>
      </c>
      <c r="B46" s="2" t="str">
        <f t="shared" si="7"/>
        <v/>
      </c>
    </row>
    <row r="47" spans="1:2">
      <c r="A47" s="2" t="str">
        <f t="shared" si="6"/>
        <v/>
      </c>
      <c r="B47" s="2" t="str">
        <f t="shared" si="7"/>
        <v/>
      </c>
    </row>
    <row r="48" spans="1:2">
      <c r="A48" s="2" t="str">
        <f t="shared" si="6"/>
        <v/>
      </c>
      <c r="B48" s="2" t="str">
        <f t="shared" si="7"/>
        <v/>
      </c>
    </row>
    <row r="49" spans="1:2">
      <c r="A49" s="2" t="str">
        <f t="shared" si="6"/>
        <v/>
      </c>
      <c r="B49" s="2" t="str">
        <f t="shared" si="7"/>
        <v/>
      </c>
    </row>
    <row r="50" spans="1:2">
      <c r="A50" s="2" t="str">
        <f t="shared" si="6"/>
        <v/>
      </c>
      <c r="B50" s="2" t="str">
        <f t="shared" si="7"/>
        <v/>
      </c>
    </row>
    <row r="51" spans="1:2">
      <c r="A51" s="2" t="str">
        <f t="shared" si="6"/>
        <v/>
      </c>
      <c r="B51" s="2" t="str">
        <f t="shared" si="7"/>
        <v/>
      </c>
    </row>
    <row r="52" spans="1:2">
      <c r="A52" s="2" t="str">
        <f t="shared" si="6"/>
        <v/>
      </c>
      <c r="B52" s="2" t="str">
        <f t="shared" si="7"/>
        <v/>
      </c>
    </row>
    <row r="53" spans="1:2">
      <c r="A53" s="2" t="str">
        <f t="shared" si="6"/>
        <v/>
      </c>
      <c r="B53" s="2" t="str">
        <f t="shared" si="7"/>
        <v/>
      </c>
    </row>
    <row r="54" spans="1:2">
      <c r="A54" s="2" t="str">
        <f t="shared" si="6"/>
        <v/>
      </c>
      <c r="B54" s="2" t="str">
        <f t="shared" si="7"/>
        <v/>
      </c>
    </row>
    <row r="55" spans="1:2">
      <c r="A55" s="2" t="str">
        <f t="shared" si="6"/>
        <v/>
      </c>
      <c r="B55" s="2" t="str">
        <f t="shared" si="7"/>
        <v/>
      </c>
    </row>
    <row r="56" spans="1:2">
      <c r="A56" s="2" t="str">
        <f t="shared" si="6"/>
        <v/>
      </c>
      <c r="B56" s="2" t="str">
        <f t="shared" si="7"/>
        <v/>
      </c>
    </row>
    <row r="57" spans="1:2">
      <c r="A57" s="2" t="str">
        <f t="shared" si="6"/>
        <v/>
      </c>
      <c r="B57" s="2" t="str">
        <f t="shared" si="7"/>
        <v/>
      </c>
    </row>
    <row r="58" spans="1:2">
      <c r="A58" s="2" t="str">
        <f t="shared" si="6"/>
        <v/>
      </c>
      <c r="B58" s="2" t="str">
        <f t="shared" si="7"/>
        <v/>
      </c>
    </row>
    <row r="59" spans="1:2">
      <c r="A59" s="2" t="str">
        <f t="shared" si="6"/>
        <v/>
      </c>
      <c r="B59" s="2" t="str">
        <f t="shared" si="7"/>
        <v/>
      </c>
    </row>
    <row r="60" spans="1:2">
      <c r="A60" s="2" t="str">
        <f t="shared" si="6"/>
        <v/>
      </c>
      <c r="B60" s="2" t="str">
        <f t="shared" si="7"/>
        <v/>
      </c>
    </row>
    <row r="61" spans="1:2">
      <c r="A61" s="2" t="str">
        <f t="shared" si="6"/>
        <v/>
      </c>
      <c r="B61" s="2" t="str">
        <f t="shared" si="7"/>
        <v/>
      </c>
    </row>
    <row r="62" spans="1:2">
      <c r="A62" s="2" t="str">
        <f t="shared" si="6"/>
        <v/>
      </c>
      <c r="B62" s="2" t="str">
        <f t="shared" si="7"/>
        <v/>
      </c>
    </row>
    <row r="63" spans="1:2">
      <c r="A63" s="2" t="str">
        <f t="shared" si="6"/>
        <v/>
      </c>
      <c r="B63" s="2" t="str">
        <f t="shared" si="7"/>
        <v/>
      </c>
    </row>
    <row r="64" spans="1:2">
      <c r="A64" s="2" t="str">
        <f t="shared" si="6"/>
        <v/>
      </c>
      <c r="B64" s="2" t="str">
        <f t="shared" si="7"/>
        <v/>
      </c>
    </row>
    <row r="65" spans="1:2">
      <c r="A65" s="2" t="str">
        <f t="shared" si="6"/>
        <v/>
      </c>
      <c r="B65" s="2" t="str">
        <f t="shared" si="7"/>
        <v/>
      </c>
    </row>
    <row r="66" spans="1:2">
      <c r="A66" s="2" t="str">
        <f t="shared" si="6"/>
        <v/>
      </c>
      <c r="B66" s="2" t="str">
        <f t="shared" si="7"/>
        <v/>
      </c>
    </row>
    <row r="67" spans="1:2">
      <c r="A67" s="2" t="str">
        <f t="shared" si="6"/>
        <v/>
      </c>
      <c r="B67" s="2" t="str">
        <f t="shared" si="7"/>
        <v/>
      </c>
    </row>
    <row r="68" spans="1:2">
      <c r="A68" s="2" t="str">
        <f t="shared" si="6"/>
        <v/>
      </c>
      <c r="B68" s="2" t="str">
        <f t="shared" si="7"/>
        <v/>
      </c>
    </row>
    <row r="69" spans="1:2">
      <c r="A69" s="2" t="str">
        <f t="shared" si="6"/>
        <v/>
      </c>
      <c r="B69" s="2" t="str">
        <f t="shared" si="7"/>
        <v/>
      </c>
    </row>
    <row r="70" spans="1:2">
      <c r="A70" s="2" t="str">
        <f t="shared" si="6"/>
        <v/>
      </c>
      <c r="B70" s="2" t="str">
        <f t="shared" si="7"/>
        <v/>
      </c>
    </row>
    <row r="71" spans="1:2">
      <c r="A71" s="2" t="str">
        <f t="shared" si="6"/>
        <v/>
      </c>
      <c r="B71" s="2" t="str">
        <f t="shared" si="7"/>
        <v/>
      </c>
    </row>
    <row r="72" spans="1:2">
      <c r="A72" s="2" t="str">
        <f t="shared" si="6"/>
        <v/>
      </c>
      <c r="B72" s="2" t="str">
        <f t="shared" si="7"/>
        <v/>
      </c>
    </row>
    <row r="73" spans="1:2">
      <c r="A73" s="2" t="str">
        <f t="shared" ref="A73:A109" si="8">IF(C73=EDATE($C$5,0),1,"")</f>
        <v/>
      </c>
      <c r="B73" s="2" t="str">
        <f t="shared" si="7"/>
        <v/>
      </c>
    </row>
    <row r="74" spans="1:2">
      <c r="A74" s="2" t="str">
        <f t="shared" si="8"/>
        <v/>
      </c>
      <c r="B74" s="2" t="str">
        <f t="shared" si="7"/>
        <v/>
      </c>
    </row>
    <row r="75" spans="1:2">
      <c r="A75" s="2" t="str">
        <f t="shared" si="8"/>
        <v/>
      </c>
      <c r="B75" s="2" t="str">
        <f t="shared" ref="B75:B106" si="9">IF(OR(A75=1,C75=$E$5),1,"")</f>
        <v/>
      </c>
    </row>
    <row r="76" spans="1:2">
      <c r="A76" s="2" t="str">
        <f t="shared" si="8"/>
        <v/>
      </c>
      <c r="B76" s="2" t="str">
        <f t="shared" si="9"/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ref="B107:B109" si="10">IF(OR(A107=1,C107=$E$5),1,"")</f>
        <v/>
      </c>
    </row>
    <row r="108" spans="1:2">
      <c r="A108" s="2" t="str">
        <f t="shared" si="8"/>
        <v/>
      </c>
      <c r="B108" s="2" t="str">
        <f t="shared" si="10"/>
        <v/>
      </c>
    </row>
    <row r="109" spans="1:2">
      <c r="A109" s="2" t="str">
        <f t="shared" si="8"/>
        <v/>
      </c>
      <c r="B109" s="2" t="str">
        <f t="shared" si="10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2024-02-02T01:50:32Z</dcterms:created>
  <dcterms:modified xsi:type="dcterms:W3CDTF">2025-02-14T07:14:34Z</dcterms:modified>
</cp:coreProperties>
</file>