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7_学校保健統計調査\R3学校保健統計調査\12_R2報告書\オープンデータカタログ掲載\"/>
    </mc:Choice>
  </mc:AlternateContent>
  <bookViews>
    <workbookView xWindow="0" yWindow="0" windowWidth="20490" windowHeight="7530"/>
  </bookViews>
  <sheets>
    <sheet name="表１" sheetId="1" r:id="rId1"/>
    <sheet name="表２" sheetId="2" r:id="rId2"/>
    <sheet name="表３" sheetId="3" r:id="rId3"/>
    <sheet name="表４" sheetId="4" r:id="rId4"/>
    <sheet name="表５" sheetId="5" r:id="rId5"/>
    <sheet name="表６" sheetId="6" r:id="rId6"/>
    <sheet name="表７" sheetId="7" r:id="rId7"/>
    <sheet name="表８" sheetId="8" r:id="rId8"/>
    <sheet name="表９" sheetId="9" r:id="rId9"/>
    <sheet name="表１０" sheetId="10" r:id="rId10"/>
    <sheet name="表１１" sheetId="11" r:id="rId11"/>
    <sheet name="表１２" sheetId="12" r:id="rId12"/>
    <sheet name="表１３" sheetId="13" r:id="rId13"/>
  </sheets>
  <definedNames>
    <definedName name="_xlnm.Print_Area" localSheetId="0">表１!$A$1:$N$35</definedName>
    <definedName name="_xlnm.Print_Area" localSheetId="1">表２!$A$1:$N$36</definedName>
    <definedName name="_xlnm.Print_Area" localSheetId="2">表３!$A$1:$S$43</definedName>
    <definedName name="_xlnm.Print_Area" localSheetId="3">表４!$A$1:$K$33</definedName>
    <definedName name="_xlnm.Print_Area" localSheetId="4">表５!$A$3:$E$29</definedName>
    <definedName name="_xlnm.Print_Area" localSheetId="5">表６!$B$1:$L$37</definedName>
    <definedName name="_xlnm.Print_Area" localSheetId="6">表７!$A$1:$K$29</definedName>
    <definedName name="_xlnm.Print_Area" localSheetId="7">表８!$A$1:$M$37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6" l="1"/>
  <c r="J33" i="6"/>
  <c r="H33" i="6"/>
  <c r="F33" i="6"/>
  <c r="L32" i="6"/>
  <c r="J32" i="6"/>
  <c r="H32" i="6"/>
  <c r="F32" i="6"/>
  <c r="L31" i="6"/>
  <c r="J31" i="6"/>
  <c r="H31" i="6"/>
  <c r="F31" i="6"/>
  <c r="L30" i="6"/>
  <c r="J30" i="6"/>
  <c r="H30" i="6"/>
  <c r="F30" i="6"/>
  <c r="L29" i="6"/>
  <c r="J29" i="6"/>
  <c r="H29" i="6"/>
  <c r="F29" i="6"/>
  <c r="L28" i="6"/>
  <c r="J28" i="6"/>
  <c r="H28" i="6"/>
  <c r="F28" i="6"/>
  <c r="L27" i="6"/>
  <c r="J27" i="6"/>
  <c r="H27" i="6"/>
  <c r="F27" i="6"/>
  <c r="L26" i="6"/>
  <c r="J26" i="6"/>
  <c r="H26" i="6"/>
  <c r="F26" i="6"/>
  <c r="L25" i="6"/>
  <c r="J25" i="6"/>
  <c r="H25" i="6"/>
  <c r="F25" i="6"/>
  <c r="L24" i="6"/>
  <c r="J24" i="6"/>
  <c r="H24" i="6"/>
  <c r="F24" i="6"/>
  <c r="L23" i="6"/>
  <c r="J23" i="6"/>
  <c r="H23" i="6"/>
  <c r="F23" i="6"/>
  <c r="L22" i="6"/>
  <c r="J22" i="6"/>
  <c r="H22" i="6"/>
  <c r="F22" i="6"/>
  <c r="L21" i="6"/>
  <c r="J21" i="6"/>
  <c r="H21" i="6"/>
  <c r="F21" i="6"/>
  <c r="L19" i="6"/>
  <c r="J19" i="6"/>
  <c r="H19" i="6"/>
  <c r="F19" i="6"/>
  <c r="L18" i="6"/>
  <c r="J18" i="6"/>
  <c r="H18" i="6"/>
  <c r="F18" i="6"/>
  <c r="L17" i="6"/>
  <c r="J17" i="6"/>
  <c r="H17" i="6"/>
  <c r="F17" i="6"/>
  <c r="L16" i="6"/>
  <c r="J16" i="6"/>
  <c r="H16" i="6"/>
  <c r="F16" i="6"/>
  <c r="L15" i="6"/>
  <c r="J15" i="6"/>
  <c r="H15" i="6"/>
  <c r="F15" i="6"/>
  <c r="L14" i="6"/>
  <c r="J14" i="6"/>
  <c r="H14" i="6"/>
  <c r="F14" i="6"/>
  <c r="L13" i="6"/>
  <c r="J13" i="6"/>
  <c r="H13" i="6"/>
  <c r="F13" i="6"/>
  <c r="L12" i="6"/>
  <c r="J12" i="6"/>
  <c r="H12" i="6"/>
  <c r="F12" i="6"/>
  <c r="L11" i="6"/>
  <c r="J11" i="6"/>
  <c r="H11" i="6"/>
  <c r="F11" i="6"/>
  <c r="L10" i="6"/>
  <c r="J10" i="6"/>
  <c r="H10" i="6"/>
  <c r="F10" i="6"/>
  <c r="L9" i="6"/>
  <c r="J9" i="6"/>
  <c r="H9" i="6"/>
  <c r="F9" i="6"/>
  <c r="L8" i="6"/>
  <c r="J8" i="6"/>
  <c r="H8" i="6"/>
  <c r="F8" i="6"/>
  <c r="L7" i="6"/>
  <c r="J7" i="6"/>
  <c r="H7" i="6"/>
  <c r="F7" i="6"/>
  <c r="J32" i="4" l="1"/>
  <c r="G32" i="4"/>
  <c r="J31" i="4"/>
  <c r="G31" i="4"/>
  <c r="J30" i="4"/>
  <c r="G30" i="4"/>
  <c r="J29" i="4"/>
  <c r="G29" i="4"/>
  <c r="J28" i="4"/>
  <c r="G28" i="4"/>
  <c r="J27" i="4"/>
  <c r="G27" i="4"/>
  <c r="J26" i="4"/>
  <c r="G26" i="4"/>
  <c r="J25" i="4"/>
  <c r="G25" i="4"/>
  <c r="J24" i="4"/>
  <c r="G24" i="4"/>
  <c r="J23" i="4"/>
  <c r="G23" i="4"/>
  <c r="J22" i="4"/>
  <c r="G22" i="4"/>
  <c r="J21" i="4"/>
  <c r="G21" i="4"/>
  <c r="J20" i="4"/>
  <c r="G20" i="4"/>
  <c r="J19" i="4"/>
  <c r="G19" i="4"/>
  <c r="J18" i="4"/>
  <c r="G18" i="4"/>
  <c r="J17" i="4"/>
  <c r="G17" i="4"/>
  <c r="J16" i="4"/>
  <c r="G16" i="4"/>
  <c r="J15" i="4"/>
  <c r="G15" i="4"/>
  <c r="J14" i="4"/>
  <c r="G14" i="4"/>
  <c r="J13" i="4"/>
  <c r="G13" i="4"/>
  <c r="J12" i="4"/>
  <c r="G12" i="4"/>
  <c r="J11" i="4"/>
  <c r="G11" i="4"/>
  <c r="J10" i="4"/>
  <c r="G10" i="4"/>
  <c r="J9" i="4"/>
  <c r="G9" i="4"/>
  <c r="J8" i="4"/>
  <c r="G8" i="4"/>
  <c r="J7" i="4"/>
  <c r="G7" i="4"/>
  <c r="P32" i="3" l="1"/>
  <c r="N32" i="3"/>
  <c r="I32" i="3"/>
  <c r="G32" i="3"/>
  <c r="P31" i="3"/>
  <c r="N31" i="3"/>
  <c r="I31" i="3"/>
  <c r="G31" i="3"/>
  <c r="P30" i="3"/>
  <c r="N30" i="3"/>
  <c r="I30" i="3"/>
  <c r="G30" i="3"/>
  <c r="P29" i="3"/>
  <c r="N29" i="3"/>
  <c r="I29" i="3"/>
  <c r="G29" i="3"/>
  <c r="P28" i="3"/>
  <c r="N28" i="3"/>
  <c r="I28" i="3"/>
  <c r="G28" i="3"/>
  <c r="P27" i="3"/>
  <c r="N27" i="3"/>
  <c r="I27" i="3"/>
  <c r="G27" i="3"/>
  <c r="P26" i="3"/>
  <c r="N26" i="3"/>
  <c r="I26" i="3"/>
  <c r="G26" i="3"/>
  <c r="P25" i="3"/>
  <c r="N25" i="3"/>
  <c r="I25" i="3"/>
  <c r="G25" i="3"/>
  <c r="P24" i="3"/>
  <c r="N24" i="3"/>
  <c r="I24" i="3"/>
  <c r="G24" i="3"/>
  <c r="P23" i="3"/>
  <c r="N23" i="3"/>
  <c r="I23" i="3"/>
  <c r="G23" i="3"/>
  <c r="P22" i="3"/>
  <c r="N22" i="3"/>
  <c r="I22" i="3"/>
  <c r="G22" i="3"/>
  <c r="I21" i="3"/>
  <c r="G21" i="3"/>
  <c r="I20" i="3"/>
  <c r="G20" i="3"/>
  <c r="P19" i="3"/>
  <c r="N19" i="3"/>
  <c r="I19" i="3"/>
  <c r="G19" i="3"/>
  <c r="P18" i="3"/>
  <c r="N18" i="3"/>
  <c r="I18" i="3"/>
  <c r="G18" i="3"/>
  <c r="P17" i="3"/>
  <c r="N17" i="3"/>
  <c r="I17" i="3"/>
  <c r="G17" i="3"/>
  <c r="P16" i="3"/>
  <c r="N16" i="3"/>
  <c r="I16" i="3"/>
  <c r="G16" i="3"/>
  <c r="P15" i="3"/>
  <c r="N15" i="3"/>
  <c r="I15" i="3"/>
  <c r="G15" i="3"/>
  <c r="P14" i="3"/>
  <c r="N14" i="3"/>
  <c r="I14" i="3"/>
  <c r="G14" i="3"/>
  <c r="P13" i="3"/>
  <c r="N13" i="3"/>
  <c r="I13" i="3"/>
  <c r="G13" i="3"/>
  <c r="P12" i="3"/>
  <c r="N12" i="3"/>
  <c r="I12" i="3"/>
  <c r="G12" i="3"/>
  <c r="P11" i="3"/>
  <c r="N11" i="3"/>
  <c r="I11" i="3"/>
  <c r="G11" i="3"/>
  <c r="P10" i="3"/>
  <c r="N10" i="3"/>
  <c r="I10" i="3"/>
  <c r="G10" i="3"/>
  <c r="P9" i="3"/>
  <c r="N9" i="3"/>
  <c r="I9" i="3"/>
  <c r="G9" i="3"/>
  <c r="P8" i="3"/>
  <c r="N8" i="3"/>
  <c r="I8" i="3"/>
  <c r="G8" i="3"/>
  <c r="P7" i="3"/>
  <c r="N7" i="3"/>
  <c r="I7" i="3"/>
  <c r="G7" i="3"/>
  <c r="K32" i="2" l="1"/>
  <c r="I32" i="2"/>
  <c r="H32" i="2"/>
  <c r="K31" i="2"/>
  <c r="I31" i="2"/>
  <c r="H31" i="2"/>
  <c r="K30" i="2"/>
  <c r="I30" i="2"/>
  <c r="H30" i="2"/>
  <c r="K29" i="2"/>
  <c r="I29" i="2"/>
  <c r="H29" i="2"/>
  <c r="K28" i="2"/>
  <c r="I28" i="2"/>
  <c r="H28" i="2"/>
  <c r="K27" i="2"/>
  <c r="I27" i="2"/>
  <c r="H27" i="2"/>
  <c r="K26" i="2"/>
  <c r="I26" i="2"/>
  <c r="H26" i="2"/>
  <c r="K25" i="2"/>
  <c r="I25" i="2"/>
  <c r="H25" i="2"/>
  <c r="K24" i="2"/>
  <c r="I24" i="2"/>
  <c r="H24" i="2"/>
  <c r="K23" i="2"/>
  <c r="I23" i="2"/>
  <c r="H23" i="2"/>
  <c r="K22" i="2"/>
  <c r="I22" i="2"/>
  <c r="H22" i="2"/>
  <c r="K21" i="2"/>
  <c r="I21" i="2"/>
  <c r="H21" i="2"/>
  <c r="K20" i="2"/>
  <c r="H20" i="2"/>
  <c r="K19" i="2"/>
  <c r="I19" i="2"/>
  <c r="H19" i="2"/>
  <c r="K18" i="2"/>
  <c r="I18" i="2"/>
  <c r="H18" i="2"/>
  <c r="K17" i="2"/>
  <c r="I17" i="2"/>
  <c r="H17" i="2"/>
  <c r="K16" i="2"/>
  <c r="I16" i="2"/>
  <c r="H16" i="2"/>
  <c r="K15" i="2"/>
  <c r="I15" i="2"/>
  <c r="H15" i="2"/>
  <c r="K14" i="2"/>
  <c r="I14" i="2"/>
  <c r="H14" i="2"/>
  <c r="K13" i="2"/>
  <c r="I13" i="2"/>
  <c r="H13" i="2"/>
  <c r="K12" i="2"/>
  <c r="I12" i="2"/>
  <c r="H12" i="2"/>
  <c r="K11" i="2"/>
  <c r="I11" i="2"/>
  <c r="H11" i="2"/>
  <c r="K10" i="2"/>
  <c r="I10" i="2"/>
  <c r="H10" i="2"/>
  <c r="K9" i="2"/>
  <c r="I9" i="2"/>
  <c r="H9" i="2"/>
  <c r="K8" i="2"/>
  <c r="I8" i="2"/>
  <c r="H8" i="2"/>
  <c r="K7" i="2"/>
  <c r="H7" i="2"/>
  <c r="K32" i="1" l="1"/>
  <c r="I32" i="1"/>
  <c r="H32" i="1"/>
  <c r="K31" i="1"/>
  <c r="I31" i="1"/>
  <c r="H31" i="1"/>
  <c r="K30" i="1"/>
  <c r="I30" i="1"/>
  <c r="H30" i="1"/>
  <c r="K29" i="1"/>
  <c r="I29" i="1"/>
  <c r="H29" i="1"/>
  <c r="K28" i="1"/>
  <c r="I28" i="1"/>
  <c r="H28" i="1"/>
  <c r="K27" i="1"/>
  <c r="I27" i="1"/>
  <c r="H27" i="1"/>
  <c r="K26" i="1"/>
  <c r="I26" i="1"/>
  <c r="H26" i="1"/>
  <c r="K25" i="1"/>
  <c r="I25" i="1"/>
  <c r="H25" i="1"/>
  <c r="K24" i="1"/>
  <c r="I24" i="1"/>
  <c r="H24" i="1"/>
  <c r="K23" i="1"/>
  <c r="I23" i="1"/>
  <c r="H23" i="1"/>
  <c r="K22" i="1"/>
  <c r="I22" i="1"/>
  <c r="H22" i="1"/>
  <c r="K21" i="1"/>
  <c r="I21" i="1"/>
  <c r="H21" i="1"/>
  <c r="K20" i="1"/>
  <c r="H20" i="1"/>
  <c r="K19" i="1"/>
  <c r="I19" i="1"/>
  <c r="H19" i="1"/>
  <c r="K18" i="1"/>
  <c r="I18" i="1"/>
  <c r="H18" i="1"/>
  <c r="K17" i="1"/>
  <c r="I17" i="1"/>
  <c r="H17" i="1"/>
  <c r="K16" i="1"/>
  <c r="I16" i="1"/>
  <c r="H16" i="1"/>
  <c r="K15" i="1"/>
  <c r="I15" i="1"/>
  <c r="H15" i="1"/>
  <c r="K14" i="1"/>
  <c r="I14" i="1"/>
  <c r="H14" i="1"/>
  <c r="K13" i="1"/>
  <c r="I13" i="1"/>
  <c r="H13" i="1"/>
  <c r="K12" i="1"/>
  <c r="I12" i="1"/>
  <c r="H12" i="1"/>
  <c r="K11" i="1"/>
  <c r="I11" i="1"/>
  <c r="H11" i="1"/>
  <c r="K10" i="1"/>
  <c r="I10" i="1"/>
  <c r="H10" i="1"/>
  <c r="K9" i="1"/>
  <c r="I9" i="1"/>
  <c r="H9" i="1"/>
  <c r="K8" i="1"/>
  <c r="I8" i="1"/>
  <c r="H8" i="1"/>
  <c r="K7" i="1"/>
  <c r="H7" i="1"/>
</calcChain>
</file>

<file path=xl/sharedStrings.xml><?xml version="1.0" encoding="utf-8"?>
<sst xmlns="http://schemas.openxmlformats.org/spreadsheetml/2006/main" count="633" uniqueCount="262">
  <si>
    <t>表１　身長の平均値</t>
    <rPh sb="0" eb="1">
      <t>ヒョウ</t>
    </rPh>
    <rPh sb="3" eb="5">
      <t>シンチョウ</t>
    </rPh>
    <rPh sb="6" eb="9">
      <t>ヘイキンチ</t>
    </rPh>
    <phoneticPr fontId="3"/>
  </si>
  <si>
    <t>区　　分</t>
    <rPh sb="0" eb="1">
      <t>ク</t>
    </rPh>
    <rPh sb="3" eb="4">
      <t>ブン</t>
    </rPh>
    <phoneticPr fontId="3"/>
  </si>
  <si>
    <t>年齢</t>
    <rPh sb="0" eb="2">
      <t>ネンレイ</t>
    </rPh>
    <phoneticPr fontId="3"/>
  </si>
  <si>
    <t>身             長 (cm)</t>
    <phoneticPr fontId="3"/>
  </si>
  <si>
    <t>青森県</t>
    <rPh sb="0" eb="3">
      <t>アオモリケン</t>
    </rPh>
    <phoneticPr fontId="3"/>
  </si>
  <si>
    <t>令和２年度</t>
    <rPh sb="0" eb="2">
      <t>レイワ</t>
    </rPh>
    <rPh sb="3" eb="5">
      <t>ネンド</t>
    </rPh>
    <phoneticPr fontId="3"/>
  </si>
  <si>
    <t>令和元年度</t>
    <rPh sb="0" eb="2">
      <t>レイワ</t>
    </rPh>
    <rPh sb="2" eb="3">
      <t>ガン</t>
    </rPh>
    <rPh sb="3" eb="5">
      <t>ネンド</t>
    </rPh>
    <phoneticPr fontId="3"/>
  </si>
  <si>
    <t>昨年度との</t>
    <rPh sb="0" eb="3">
      <t>サクネンド</t>
    </rPh>
    <phoneticPr fontId="3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</si>
  <si>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3"/>
  </si>
  <si>
    <t>令和２年度</t>
    <rPh sb="0" eb="1">
      <t>レイ</t>
    </rPh>
    <rPh sb="1" eb="2">
      <t>カズ</t>
    </rPh>
    <rPh sb="3" eb="5">
      <t>ネンド</t>
    </rPh>
    <phoneticPr fontId="3"/>
  </si>
  <si>
    <t>全国との</t>
    <rPh sb="0" eb="2">
      <t>ゼンコク</t>
    </rPh>
    <phoneticPr fontId="3"/>
  </si>
  <si>
    <t>元年度</t>
    <rPh sb="0" eb="1">
      <t>ガン</t>
    </rPh>
    <rPh sb="1" eb="3">
      <t>ネンド</t>
    </rPh>
    <phoneticPr fontId="3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</si>
  <si>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3"/>
  </si>
  <si>
    <t>（青森県）　　　Ａ</t>
    <rPh sb="1" eb="4">
      <t>アオモリケン</t>
    </rPh>
    <phoneticPr fontId="3"/>
  </si>
  <si>
    <t>（青森県）　　　Ｂ</t>
    <rPh sb="1" eb="4">
      <t>アオモリケン</t>
    </rPh>
    <phoneticPr fontId="3"/>
  </si>
  <si>
    <t>差
Ａ－Ｂ</t>
    <rPh sb="0" eb="1">
      <t>サ</t>
    </rPh>
    <phoneticPr fontId="3"/>
  </si>
  <si>
    <t>（全　国）     Ｃ</t>
    <rPh sb="1" eb="2">
      <t>ゼン</t>
    </rPh>
    <rPh sb="3" eb="4">
      <t>クニ</t>
    </rPh>
    <phoneticPr fontId="3"/>
  </si>
  <si>
    <t>差
Ａ－Ｃ</t>
    <rPh sb="0" eb="1">
      <t>サ</t>
    </rPh>
    <phoneticPr fontId="3"/>
  </si>
  <si>
    <t>青森県
順　位</t>
    <rPh sb="0" eb="3">
      <t>アオモリケン</t>
    </rPh>
    <rPh sb="4" eb="5">
      <t>ジュン</t>
    </rPh>
    <rPh sb="6" eb="7">
      <t>イ</t>
    </rPh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</si>
  <si>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</si>
  <si>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</si>
  <si>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</si>
  <si>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 xml:space="preserve"> </t>
  </si>
  <si>
    <t xml:space="preserve"> 6歳</t>
    <rPh sb="2" eb="3">
      <t>サイ</t>
    </rPh>
    <phoneticPr fontId="3"/>
  </si>
  <si>
    <t xml:space="preserve">          </t>
  </si>
  <si>
    <t xml:space="preserve"> 7歳</t>
    <rPh sb="2" eb="3">
      <t>サイ</t>
    </rPh>
    <phoneticPr fontId="3"/>
  </si>
  <si>
    <t xml:space="preserve"> 小学校</t>
  </si>
  <si>
    <t xml:space="preserve"> 8歳</t>
    <rPh sb="2" eb="3">
      <t>サイ</t>
    </rPh>
    <phoneticPr fontId="3"/>
  </si>
  <si>
    <t xml:space="preserve"> 9歳</t>
    <rPh sb="2" eb="3">
      <t>サイ</t>
    </rPh>
    <phoneticPr fontId="3"/>
  </si>
  <si>
    <t>10歳</t>
    <rPh sb="2" eb="3">
      <t>サイ</t>
    </rPh>
    <phoneticPr fontId="3"/>
  </si>
  <si>
    <t>男</t>
    <rPh sb="0" eb="1">
      <t>オトコ</t>
    </rPh>
    <phoneticPr fontId="3"/>
  </si>
  <si>
    <t>11歳</t>
    <rPh sb="2" eb="3">
      <t>サイ</t>
    </rPh>
    <phoneticPr fontId="3"/>
  </si>
  <si>
    <t xml:space="preserve"> 中学校</t>
  </si>
  <si>
    <t>12歳</t>
    <rPh sb="2" eb="3">
      <t>サイ</t>
    </rPh>
    <phoneticPr fontId="3"/>
  </si>
  <si>
    <t>13歳</t>
    <rPh sb="2" eb="3">
      <t>サイ</t>
    </rPh>
    <phoneticPr fontId="3"/>
  </si>
  <si>
    <t>14歳</t>
    <rPh sb="2" eb="3">
      <t>サイ</t>
    </rPh>
    <phoneticPr fontId="3"/>
  </si>
  <si>
    <t xml:space="preserve"> 高等学校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</si>
  <si>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</si>
  <si>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</si>
  <si>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</si>
  <si>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 xml:space="preserve"> 幼稚園</t>
  </si>
  <si>
    <t>女</t>
    <rPh sb="0" eb="1">
      <t>オンナ</t>
    </rPh>
    <phoneticPr fontId="3"/>
  </si>
  <si>
    <t>（注）：１．年間発育量とは、前年度からの発育増加量を指す。例えば、男子１１歳の７．２ｃｍは、１４７．４ｃｍ</t>
    <phoneticPr fontId="3"/>
  </si>
  <si>
    <t>　　　　　 （令和２年度の１１歳の数値）－１４０．２ｃｍ（令和元年度の１０歳の数値）で求められる。</t>
    <rPh sb="7" eb="9">
      <t>レイワ</t>
    </rPh>
    <rPh sb="29" eb="31">
      <t>レイワ</t>
    </rPh>
    <rPh sb="31" eb="32">
      <t>ガン</t>
    </rPh>
    <rPh sb="32" eb="34">
      <t>ネンド</t>
    </rPh>
    <phoneticPr fontId="3"/>
  </si>
  <si>
    <t xml:space="preserve">           </t>
    <phoneticPr fontId="3"/>
  </si>
  <si>
    <t>体             重 (kg)</t>
    <phoneticPr fontId="3"/>
  </si>
  <si>
    <t>（注）：１．年間発育量とは、前年度からの発育増加量を指す。例えば、男子１１歳の６．７kgは、４２．４kg</t>
    <phoneticPr fontId="3"/>
  </si>
  <si>
    <t>　　　　　（令和２年度の１１歳の数値）－３５．７kg（元年度の１０歳の数値） で求められる。</t>
    <rPh sb="6" eb="8">
      <t>レイワ</t>
    </rPh>
    <rPh sb="27" eb="28">
      <t>ガン</t>
    </rPh>
    <phoneticPr fontId="3"/>
  </si>
  <si>
    <t xml:space="preserve">         </t>
    <phoneticPr fontId="3"/>
  </si>
  <si>
    <t>表２　体重の平均値</t>
    <rPh sb="0" eb="1">
      <t>ヒョウ</t>
    </rPh>
    <rPh sb="3" eb="5">
      <t>タイジュウ</t>
    </rPh>
    <rPh sb="6" eb="9">
      <t>ヘイキンチ</t>
    </rPh>
    <phoneticPr fontId="3"/>
  </si>
  <si>
    <t>表３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3"/>
  </si>
  <si>
    <t>単位  （％）</t>
    <rPh sb="0" eb="2">
      <t>タンイ</t>
    </rPh>
    <phoneticPr fontId="3"/>
  </si>
  <si>
    <t>区      分</t>
    <phoneticPr fontId="3"/>
  </si>
  <si>
    <t>年齢</t>
    <phoneticPr fontId="3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</si>
  <si>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3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</si>
  <si>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3"/>
  </si>
  <si>
    <t>令和２年度</t>
    <rPh sb="0" eb="2">
      <t>レイワ</t>
    </rPh>
    <rPh sb="3" eb="5">
      <t>ネンド</t>
    </rPh>
    <rPh sb="4" eb="5">
      <t>ド</t>
    </rPh>
    <phoneticPr fontId="3"/>
  </si>
  <si>
    <t>令和２年度</t>
    <rPh sb="0" eb="2">
      <t>レイワ</t>
    </rPh>
    <rPh sb="3" eb="4">
      <t>ネン</t>
    </rPh>
    <rPh sb="4" eb="5">
      <t>ド</t>
    </rPh>
    <phoneticPr fontId="3"/>
  </si>
  <si>
    <t>元年度</t>
    <rPh sb="0" eb="1">
      <t>ガン</t>
    </rPh>
    <rPh sb="1" eb="2">
      <t>ネン</t>
    </rPh>
    <rPh sb="2" eb="3">
      <t>ド</t>
    </rPh>
    <phoneticPr fontId="3"/>
  </si>
  <si>
    <t>（青森県）</t>
    <rPh sb="1" eb="4">
      <t>アオモリケン</t>
    </rPh>
    <phoneticPr fontId="3"/>
  </si>
  <si>
    <t>差</t>
    <rPh sb="0" eb="1">
      <t>サ</t>
    </rPh>
    <phoneticPr fontId="3"/>
  </si>
  <si>
    <t>（全　国）</t>
    <rPh sb="1" eb="2">
      <t>ゼン</t>
    </rPh>
    <rPh sb="3" eb="4">
      <t>クニ</t>
    </rPh>
    <phoneticPr fontId="3"/>
  </si>
  <si>
    <t>A</t>
    <phoneticPr fontId="3"/>
  </si>
  <si>
    <t>B</t>
    <phoneticPr fontId="3"/>
  </si>
  <si>
    <t>A－B</t>
    <phoneticPr fontId="3"/>
  </si>
  <si>
    <t>C</t>
    <phoneticPr fontId="3"/>
  </si>
  <si>
    <t>A－C</t>
    <phoneticPr fontId="3"/>
  </si>
  <si>
    <t>D</t>
    <phoneticPr fontId="3"/>
  </si>
  <si>
    <t>E</t>
    <phoneticPr fontId="3"/>
  </si>
  <si>
    <t>D－E</t>
    <phoneticPr fontId="3"/>
  </si>
  <si>
    <t>F</t>
    <phoneticPr fontId="3"/>
  </si>
  <si>
    <t>D－F</t>
    <phoneticPr fontId="3"/>
  </si>
  <si>
    <t>幼稚園</t>
    <phoneticPr fontId="3"/>
  </si>
  <si>
    <t>小学校</t>
    <phoneticPr fontId="3"/>
  </si>
  <si>
    <t>中学校</t>
    <phoneticPr fontId="3"/>
  </si>
  <si>
    <t>高等学校</t>
    <phoneticPr fontId="3"/>
  </si>
  <si>
    <t>-</t>
    <phoneticPr fontId="3"/>
  </si>
  <si>
    <t>注： １．肥満傾向児とは、性別・年齢別・身長別標準体重から肥満度を求め、肥満度が２０％以上の者である。</t>
    <rPh sb="0" eb="1">
      <t>チュウ</t>
    </rPh>
    <phoneticPr fontId="3"/>
  </si>
  <si>
    <t xml:space="preserve"> 　　２．痩身傾向児とは、性別・年齢別・身長別標準体重から肥満度を求め、肥満度が－２０％以下の者である。</t>
    <phoneticPr fontId="3"/>
  </si>
  <si>
    <t xml:space="preserve">     ※  肥満度＝（実測体重－身長別標準体重）／身長別標準体重×100％</t>
    <phoneticPr fontId="3"/>
  </si>
  <si>
    <t xml:space="preserve">   身　長　（ｃｍ）</t>
    <phoneticPr fontId="3"/>
  </si>
  <si>
    <t xml:space="preserve">   体　重　（ｋｇ）</t>
    <phoneticPr fontId="3"/>
  </si>
  <si>
    <t xml:space="preserve"> 区      分</t>
    <phoneticPr fontId="3"/>
  </si>
  <si>
    <t>令和２年度</t>
    <rPh sb="0" eb="2">
      <t>レイワ</t>
    </rPh>
    <phoneticPr fontId="3"/>
  </si>
  <si>
    <t>平成２年度</t>
    <rPh sb="0" eb="2">
      <t>ヘイセイ</t>
    </rPh>
    <phoneticPr fontId="3"/>
  </si>
  <si>
    <t>差</t>
    <phoneticPr fontId="3"/>
  </si>
  <si>
    <t xml:space="preserve"> Ａ</t>
    <phoneticPr fontId="3"/>
  </si>
  <si>
    <t xml:space="preserve"> Ｂ</t>
    <phoneticPr fontId="3"/>
  </si>
  <si>
    <t>Ａ－Ｂ</t>
    <phoneticPr fontId="3"/>
  </si>
  <si>
    <t xml:space="preserve"> Ｃ</t>
    <phoneticPr fontId="3"/>
  </si>
  <si>
    <t xml:space="preserve"> Ｄ</t>
    <phoneticPr fontId="3"/>
  </si>
  <si>
    <t>Ｃ－Ｄ</t>
    <phoneticPr fontId="3"/>
  </si>
  <si>
    <t>表４　　30年前の身長・体重の平均値との比較</t>
    <rPh sb="0" eb="1">
      <t>ヒョウ</t>
    </rPh>
    <rPh sb="6" eb="8">
      <t>ネンマエ</t>
    </rPh>
    <rPh sb="9" eb="11">
      <t>シンチョウ</t>
    </rPh>
    <rPh sb="12" eb="14">
      <t>タイジュウ</t>
    </rPh>
    <rPh sb="15" eb="18">
      <t>ヘイキンチ</t>
    </rPh>
    <rPh sb="20" eb="22">
      <t>ヒカク</t>
    </rPh>
    <phoneticPr fontId="3"/>
  </si>
  <si>
    <t>表５　子世代・親の世代・祖父母世代との比較</t>
    <rPh sb="0" eb="1">
      <t>ヒョウ</t>
    </rPh>
    <rPh sb="3" eb="4">
      <t>コ</t>
    </rPh>
    <rPh sb="4" eb="6">
      <t>セダイ</t>
    </rPh>
    <rPh sb="7" eb="8">
      <t>オヤ</t>
    </rPh>
    <rPh sb="9" eb="11">
      <t>セダイ</t>
    </rPh>
    <rPh sb="12" eb="15">
      <t>ソフボ</t>
    </rPh>
    <rPh sb="15" eb="17">
      <t>セダイ</t>
    </rPh>
    <rPh sb="19" eb="21">
      <t>ヒカク</t>
    </rPh>
    <phoneticPr fontId="39"/>
  </si>
  <si>
    <t>８歳（小学校３年生）</t>
    <phoneticPr fontId="39"/>
  </si>
  <si>
    <t>区分</t>
    <rPh sb="0" eb="2">
      <t>クブン</t>
    </rPh>
    <phoneticPr fontId="39"/>
  </si>
  <si>
    <t>平均身長(cm)</t>
    <rPh sb="0" eb="2">
      <t>ヘイキン</t>
    </rPh>
    <rPh sb="2" eb="4">
      <t>シンチョウ</t>
    </rPh>
    <phoneticPr fontId="39"/>
  </si>
  <si>
    <t>平均体重(kg)</t>
    <rPh sb="0" eb="2">
      <t>ヘイキン</t>
    </rPh>
    <rPh sb="2" eb="4">
      <t>タイジュウ</t>
    </rPh>
    <phoneticPr fontId="39"/>
  </si>
  <si>
    <t>男</t>
    <rPh sb="0" eb="1">
      <t>オトコ</t>
    </rPh>
    <phoneticPr fontId="39"/>
  </si>
  <si>
    <t>女</t>
    <rPh sb="0" eb="1">
      <t>オンナ</t>
    </rPh>
    <phoneticPr fontId="39"/>
  </si>
  <si>
    <t>祖父母世代（昭和40年度）
（昭和31年度生まれ）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9"/>
  </si>
  <si>
    <t>親の世代（平成2年度）
（昭和56年度生まれ）</t>
    <rPh sb="0" eb="1">
      <t>オヤ</t>
    </rPh>
    <rPh sb="2" eb="4">
      <t>セダイ</t>
    </rPh>
    <rPh sb="5" eb="7">
      <t>ヘイセイ</t>
    </rPh>
    <rPh sb="8" eb="10">
      <t>ネンド</t>
    </rPh>
    <rPh sb="9" eb="10">
      <t>ド</t>
    </rPh>
    <rPh sb="13" eb="15">
      <t>ショウワ</t>
    </rPh>
    <rPh sb="17" eb="19">
      <t>ネンド</t>
    </rPh>
    <rPh sb="19" eb="20">
      <t>ウ</t>
    </rPh>
    <phoneticPr fontId="39"/>
  </si>
  <si>
    <t>子世代（令和2年度）
（平成23年度生まれ）</t>
    <rPh sb="0" eb="1">
      <t>コ</t>
    </rPh>
    <rPh sb="1" eb="3">
      <t>セダイ</t>
    </rPh>
    <rPh sb="4" eb="6">
      <t>レイワ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9"/>
  </si>
  <si>
    <t>11歳（小学校６年生）</t>
    <rPh sb="2" eb="3">
      <t>サイ</t>
    </rPh>
    <rPh sb="4" eb="7">
      <t>ショウガッコウ</t>
    </rPh>
    <rPh sb="8" eb="10">
      <t>ネンセイ</t>
    </rPh>
    <phoneticPr fontId="39"/>
  </si>
  <si>
    <t>祖父母世代（昭和40年度）
（昭和28年度生まれ）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9"/>
  </si>
  <si>
    <t>親の世代（平成2年度）
（昭和53年度生まれ）</t>
    <rPh sb="0" eb="1">
      <t>オヤ</t>
    </rPh>
    <rPh sb="2" eb="4">
      <t>セダイ</t>
    </rPh>
    <rPh sb="5" eb="7">
      <t>ヘイセイ</t>
    </rPh>
    <rPh sb="8" eb="10">
      <t>ネンド</t>
    </rPh>
    <rPh sb="9" eb="10">
      <t>ド</t>
    </rPh>
    <rPh sb="13" eb="15">
      <t>ショウワ</t>
    </rPh>
    <rPh sb="17" eb="19">
      <t>ネンド</t>
    </rPh>
    <rPh sb="19" eb="20">
      <t>ウ</t>
    </rPh>
    <phoneticPr fontId="39"/>
  </si>
  <si>
    <t>子世代（令和2年度）
（平成20年度生まれ）</t>
    <rPh sb="0" eb="1">
      <t>コ</t>
    </rPh>
    <rPh sb="1" eb="3">
      <t>セダイ</t>
    </rPh>
    <rPh sb="4" eb="6">
      <t>レイワ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9"/>
  </si>
  <si>
    <t>１４歳（中学校３年生）</t>
    <rPh sb="2" eb="3">
      <t>サイ</t>
    </rPh>
    <rPh sb="4" eb="7">
      <t>チュウガッコウ</t>
    </rPh>
    <rPh sb="8" eb="10">
      <t>ネンセイ</t>
    </rPh>
    <phoneticPr fontId="39"/>
  </si>
  <si>
    <t>祖父母世代（昭和40年度）
（昭和25年度生まれ）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9"/>
  </si>
  <si>
    <t>親の世代（平成2年度）
（昭和50年度生まれ）</t>
    <rPh sb="0" eb="1">
      <t>オヤ</t>
    </rPh>
    <rPh sb="2" eb="4">
      <t>セダイ</t>
    </rPh>
    <rPh sb="5" eb="7">
      <t>ヘイセイ</t>
    </rPh>
    <rPh sb="8" eb="10">
      <t>ネンド</t>
    </rPh>
    <rPh sb="9" eb="10">
      <t>ド</t>
    </rPh>
    <rPh sb="13" eb="15">
      <t>ショウワ</t>
    </rPh>
    <rPh sb="17" eb="19">
      <t>ネンド</t>
    </rPh>
    <rPh sb="19" eb="20">
      <t>ウ</t>
    </rPh>
    <phoneticPr fontId="39"/>
  </si>
  <si>
    <t>子世代（令和2年度）
（平成17年度生まれ）</t>
    <rPh sb="0" eb="1">
      <t>コ</t>
    </rPh>
    <rPh sb="1" eb="3">
      <t>セダイ</t>
    </rPh>
    <rPh sb="4" eb="6">
      <t>レイワ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9"/>
  </si>
  <si>
    <t>１７歳（高校３年生）</t>
    <rPh sb="2" eb="3">
      <t>サイ</t>
    </rPh>
    <rPh sb="4" eb="6">
      <t>コウコウ</t>
    </rPh>
    <rPh sb="7" eb="9">
      <t>ネンセイ</t>
    </rPh>
    <phoneticPr fontId="39"/>
  </si>
  <si>
    <t>祖父母世代（昭和40年度）
（昭和22年度生まれ）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9"/>
  </si>
  <si>
    <t>親の世代（平成2年度）
（昭和47年度生まれ）</t>
    <rPh sb="0" eb="1">
      <t>オヤ</t>
    </rPh>
    <rPh sb="2" eb="4">
      <t>セダイ</t>
    </rPh>
    <rPh sb="5" eb="7">
      <t>ヘイセイ</t>
    </rPh>
    <rPh sb="8" eb="10">
      <t>ネンド</t>
    </rPh>
    <rPh sb="9" eb="10">
      <t>ド</t>
    </rPh>
    <rPh sb="13" eb="15">
      <t>ショウワ</t>
    </rPh>
    <rPh sb="17" eb="19">
      <t>ネンド</t>
    </rPh>
    <rPh sb="19" eb="20">
      <t>ウ</t>
    </rPh>
    <phoneticPr fontId="39"/>
  </si>
  <si>
    <t>子世代（令和2年度）
（平成14年度生まれ）</t>
    <rPh sb="0" eb="1">
      <t>コ</t>
    </rPh>
    <rPh sb="1" eb="3">
      <t>セダイ</t>
    </rPh>
    <rPh sb="4" eb="6">
      <t>レイワ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9"/>
  </si>
  <si>
    <t xml:space="preserve">    区      分</t>
  </si>
  <si>
    <t>身　長　（ｃｍ）</t>
    <phoneticPr fontId="3"/>
  </si>
  <si>
    <t>体　重　（ｋｇ）</t>
    <phoneticPr fontId="3"/>
  </si>
  <si>
    <t>当時</t>
    <rPh sb="0" eb="2">
      <t>トウジ</t>
    </rPh>
    <phoneticPr fontId="3"/>
  </si>
  <si>
    <t>平成14年度</t>
    <rPh sb="0" eb="2">
      <t>ヘイセイ</t>
    </rPh>
    <rPh sb="4" eb="6">
      <t>ネンド</t>
    </rPh>
    <rPh sb="5" eb="6">
      <t>ド</t>
    </rPh>
    <phoneticPr fontId="3"/>
  </si>
  <si>
    <t>年　間</t>
    <rPh sb="0" eb="1">
      <t>トシ</t>
    </rPh>
    <rPh sb="2" eb="3">
      <t>カン</t>
    </rPh>
    <phoneticPr fontId="3"/>
  </si>
  <si>
    <t>昭和47年度</t>
    <rPh sb="0" eb="2">
      <t>ショウワ</t>
    </rPh>
    <rPh sb="4" eb="6">
      <t>ネンド</t>
    </rPh>
    <phoneticPr fontId="3"/>
  </si>
  <si>
    <t>生まれ</t>
    <rPh sb="0" eb="1">
      <t>ウ</t>
    </rPh>
    <phoneticPr fontId="3"/>
  </si>
  <si>
    <t>発育量</t>
    <rPh sb="0" eb="2">
      <t>ハツイク</t>
    </rPh>
    <rPh sb="2" eb="3">
      <t>リョウ</t>
    </rPh>
    <phoneticPr fontId="3"/>
  </si>
  <si>
    <t xml:space="preserve">  幼稚園</t>
    <phoneticPr fontId="3"/>
  </si>
  <si>
    <t xml:space="preserve">  小学校</t>
  </si>
  <si>
    <t xml:space="preserve">  中学校</t>
    <phoneticPr fontId="3"/>
  </si>
  <si>
    <t>　高等学校</t>
    <phoneticPr fontId="3"/>
  </si>
  <si>
    <t>１２年間の発育量</t>
    <rPh sb="2" eb="4">
      <t>ネンカン</t>
    </rPh>
    <rPh sb="5" eb="8">
      <t>ハツイクリョウ</t>
    </rPh>
    <phoneticPr fontId="3"/>
  </si>
  <si>
    <t>（注）：年間発育量とは、前年度からの発育増加量を指す。例えば、平成１４年度生まれの６歳時の年間発育</t>
    <rPh sb="31" eb="33">
      <t>ヘイセイ</t>
    </rPh>
    <rPh sb="35" eb="36">
      <t>ネン</t>
    </rPh>
    <rPh sb="36" eb="37">
      <t>ド</t>
    </rPh>
    <rPh sb="37" eb="38">
      <t>ウ</t>
    </rPh>
    <rPh sb="43" eb="44">
      <t>ジ</t>
    </rPh>
    <rPh sb="45" eb="47">
      <t>ネンカン</t>
    </rPh>
    <phoneticPr fontId="3"/>
  </si>
  <si>
    <t>　　　　量は、平成２１年度の６歳の数値から平成２０年度の５歳の数値を引いたものである。</t>
    <rPh sb="7" eb="9">
      <t>ヘイセイ</t>
    </rPh>
    <rPh sb="11" eb="12">
      <t>ネン</t>
    </rPh>
    <rPh sb="12" eb="13">
      <t>ド</t>
    </rPh>
    <rPh sb="15" eb="16">
      <t>サイ</t>
    </rPh>
    <rPh sb="17" eb="19">
      <t>スウチ</t>
    </rPh>
    <rPh sb="21" eb="23">
      <t>ヘイセイ</t>
    </rPh>
    <rPh sb="25" eb="26">
      <t>ネン</t>
    </rPh>
    <rPh sb="26" eb="27">
      <t>ド</t>
    </rPh>
    <rPh sb="29" eb="30">
      <t>サイ</t>
    </rPh>
    <rPh sb="31" eb="33">
      <t>スウチ</t>
    </rPh>
    <rPh sb="34" eb="35">
      <t>ヒ</t>
    </rPh>
    <phoneticPr fontId="3"/>
  </si>
  <si>
    <t>表６　　１７歳の１２年間の発育量（親の世代との比較）</t>
    <rPh sb="0" eb="1">
      <t>ヒョウ</t>
    </rPh>
    <rPh sb="6" eb="7">
      <t>サイ</t>
    </rPh>
    <rPh sb="10" eb="12">
      <t>ネンカン</t>
    </rPh>
    <rPh sb="13" eb="15">
      <t>ハツイク</t>
    </rPh>
    <rPh sb="15" eb="16">
      <t>リョウ</t>
    </rPh>
    <rPh sb="17" eb="18">
      <t>オヤ</t>
    </rPh>
    <rPh sb="19" eb="21">
      <t>セダイ</t>
    </rPh>
    <rPh sb="23" eb="25">
      <t>ヒカク</t>
    </rPh>
    <phoneticPr fontId="3"/>
  </si>
  <si>
    <t>表７　疾病・異常の被患率等別状況</t>
    <rPh sb="0" eb="1">
      <t>ヒョウ</t>
    </rPh>
    <rPh sb="12" eb="13">
      <t>トウ</t>
    </rPh>
    <rPh sb="13" eb="14">
      <t>ベツ</t>
    </rPh>
    <rPh sb="14" eb="16">
      <t>ジョウキョウ</t>
    </rPh>
    <phoneticPr fontId="3"/>
  </si>
  <si>
    <t>幼　稚　園</t>
    <phoneticPr fontId="3"/>
  </si>
  <si>
    <t>小　学　校</t>
    <phoneticPr fontId="3"/>
  </si>
  <si>
    <t>中　学　校</t>
    <phoneticPr fontId="3"/>
  </si>
  <si>
    <t>高　等　学　校</t>
    <phoneticPr fontId="3"/>
  </si>
  <si>
    <t>70％以上～80％未満</t>
    <rPh sb="3" eb="5">
      <t>イジョウ</t>
    </rPh>
    <rPh sb="9" eb="11">
      <t>ミマン</t>
    </rPh>
    <phoneticPr fontId="3"/>
  </si>
  <si>
    <t>裸眼視力1.0未満の者</t>
    <phoneticPr fontId="3" type="Hiragana"/>
  </si>
  <si>
    <t>60 ～ 70</t>
    <phoneticPr fontId="3"/>
  </si>
  <si>
    <t>50 ～ 60</t>
    <phoneticPr fontId="3"/>
  </si>
  <si>
    <t>むし歯（う歯）</t>
    <phoneticPr fontId="3"/>
  </si>
  <si>
    <t>40 ～ 50</t>
    <phoneticPr fontId="3"/>
  </si>
  <si>
    <t>むし歯（う歯）</t>
    <rPh sb="2" eb="3">
      <t>バ</t>
    </rPh>
    <rPh sb="5" eb="6">
      <t>ハ</t>
    </rPh>
    <phoneticPr fontId="3"/>
  </si>
  <si>
    <t>むし歯（う歯）</t>
    <rPh sb="2" eb="3">
      <t>ば</t>
    </rPh>
    <rPh sb="5" eb="6">
      <t>は</t>
    </rPh>
    <phoneticPr fontId="3" type="Hiragana"/>
  </si>
  <si>
    <t>30 ～ 40</t>
    <phoneticPr fontId="3"/>
  </si>
  <si>
    <t>20 ～ 30</t>
    <phoneticPr fontId="3"/>
  </si>
  <si>
    <t>10 ～ 20</t>
    <phoneticPr fontId="3"/>
  </si>
  <si>
    <t>鼻・副鼻腔疾患
歯・口腔のその他の疾病・異常</t>
    <rPh sb="0" eb="1">
      <t>はな</t>
    </rPh>
    <rPh sb="2" eb="5">
      <t>ふくびくう</t>
    </rPh>
    <rPh sb="5" eb="7">
      <t>しっかん</t>
    </rPh>
    <rPh sb="8" eb="9">
      <t>は</t>
    </rPh>
    <rPh sb="10" eb="12">
      <t>こうくう</t>
    </rPh>
    <rPh sb="15" eb="16">
      <t>た</t>
    </rPh>
    <rPh sb="17" eb="19">
      <t>しっぺい</t>
    </rPh>
    <rPh sb="20" eb="22">
      <t>いじょう</t>
    </rPh>
    <phoneticPr fontId="3" type="Hiragana"/>
  </si>
  <si>
    <t>鼻・副鼻腔疾患</t>
    <rPh sb="0" eb="1">
      <t>はな</t>
    </rPh>
    <rPh sb="2" eb="5">
      <t>ふくびこう</t>
    </rPh>
    <rPh sb="5" eb="7">
      <t>しっかん</t>
    </rPh>
    <phoneticPr fontId="3" type="Hiragana"/>
  </si>
  <si>
    <t>1 ～ 10</t>
    <phoneticPr fontId="3"/>
  </si>
  <si>
    <t>8 ～ 10</t>
    <phoneticPr fontId="3"/>
  </si>
  <si>
    <t>6 ～ 8</t>
    <phoneticPr fontId="3"/>
  </si>
  <si>
    <t>アトピー性皮膚炎</t>
    <rPh sb="4" eb="8">
      <t>せいひふえん</t>
    </rPh>
    <phoneticPr fontId="3" type="Hiragana"/>
  </si>
  <si>
    <t>耳疾患</t>
    <rPh sb="0" eb="1">
      <t>みみ</t>
    </rPh>
    <rPh sb="1" eb="3">
      <t>しっかん</t>
    </rPh>
    <phoneticPr fontId="3" type="Hiragana"/>
  </si>
  <si>
    <t>4 ～ 6</t>
    <phoneticPr fontId="3"/>
  </si>
  <si>
    <t>歯列・咬合</t>
    <phoneticPr fontId="3" type="Hiragana"/>
  </si>
  <si>
    <t>眼の疾病・異常
栄養状態
その他の疾病・異常</t>
    <rPh sb="0" eb="1">
      <t>め</t>
    </rPh>
    <rPh sb="2" eb="4">
      <t>しっぺい</t>
    </rPh>
    <rPh sb="5" eb="7">
      <t>いじょう</t>
    </rPh>
    <rPh sb="8" eb="10">
      <t>えいよう</t>
    </rPh>
    <rPh sb="10" eb="12">
      <t>じょうたい</t>
    </rPh>
    <rPh sb="15" eb="16">
      <t>た</t>
    </rPh>
    <rPh sb="17" eb="19">
      <t>しっぺい</t>
    </rPh>
    <rPh sb="20" eb="22">
      <t>いじょう</t>
    </rPh>
    <phoneticPr fontId="3" type="Hiragana"/>
  </si>
  <si>
    <t>耳疾患
歯肉の状態
歯・口腔のその他の疾病・異常</t>
    <rPh sb="0" eb="3">
      <t>みみしっかん</t>
    </rPh>
    <rPh sb="4" eb="5">
      <t>は</t>
    </rPh>
    <rPh sb="5" eb="6">
      <t>にく</t>
    </rPh>
    <rPh sb="7" eb="9">
      <t>じょうたい</t>
    </rPh>
    <rPh sb="10" eb="11">
      <t>は</t>
    </rPh>
    <rPh sb="12" eb="14">
      <t>こうくう</t>
    </rPh>
    <rPh sb="17" eb="18">
      <t>た</t>
    </rPh>
    <rPh sb="19" eb="21">
      <t>しっぺい</t>
    </rPh>
    <rPh sb="22" eb="24">
      <t>いじょう</t>
    </rPh>
    <phoneticPr fontId="3" type="Hiragana"/>
  </si>
  <si>
    <t>鼻・副鼻腔疾患
歯列・咬合
歯垢の状態
歯肉の状態
その他の疾病・異常</t>
    <rPh sb="0" eb="1">
      <t>はな</t>
    </rPh>
    <rPh sb="2" eb="5">
      <t>ふくびこう</t>
    </rPh>
    <rPh sb="5" eb="7">
      <t>しっかん</t>
    </rPh>
    <rPh sb="8" eb="9">
      <t>は</t>
    </rPh>
    <rPh sb="9" eb="10">
      <t>れつ</t>
    </rPh>
    <rPh sb="11" eb="13">
      <t>こうごう</t>
    </rPh>
    <rPh sb="14" eb="16">
      <t>しこう</t>
    </rPh>
    <rPh sb="17" eb="19">
      <t>じょうたい</t>
    </rPh>
    <rPh sb="20" eb="21">
      <t>は</t>
    </rPh>
    <rPh sb="21" eb="22">
      <t>にく</t>
    </rPh>
    <rPh sb="23" eb="25">
      <t>じょうたい</t>
    </rPh>
    <rPh sb="28" eb="29">
      <t>た</t>
    </rPh>
    <rPh sb="30" eb="32">
      <t>しっぺい</t>
    </rPh>
    <rPh sb="33" eb="35">
      <t>いじょう</t>
    </rPh>
    <phoneticPr fontId="3" type="Hiragana"/>
  </si>
  <si>
    <t>2 ～ 4</t>
    <phoneticPr fontId="3"/>
  </si>
  <si>
    <t>歯・口腔のその他の疾病・異常</t>
    <rPh sb="2" eb="4">
      <t>こうくう</t>
    </rPh>
    <rPh sb="7" eb="8">
      <t>た</t>
    </rPh>
    <rPh sb="9" eb="11">
      <t>しっぺい</t>
    </rPh>
    <rPh sb="12" eb="14">
      <t>いじょう</t>
    </rPh>
    <phoneticPr fontId="3" type="Hiragana"/>
  </si>
  <si>
    <t>歯列・咬合
歯垢の状態
せき柱・胸郭・四肢の状態</t>
    <rPh sb="6" eb="8">
      <t>しこう</t>
    </rPh>
    <rPh sb="9" eb="11">
      <t>じょうたい</t>
    </rPh>
    <phoneticPr fontId="3" type="Hiragana"/>
  </si>
  <si>
    <t>眼の疾病・異常
歯列・咬合
歯垢の状態
せき柱・胸郭・四肢の状態
心電図異常
蛋白検出の者
その他の疾病・異常</t>
    <rPh sb="0" eb="1">
      <t>め</t>
    </rPh>
    <rPh sb="2" eb="4">
      <t>しっぺい</t>
    </rPh>
    <rPh sb="5" eb="7">
      <t>いじょう</t>
    </rPh>
    <rPh sb="8" eb="9">
      <t>は</t>
    </rPh>
    <rPh sb="9" eb="10">
      <t>れつ</t>
    </rPh>
    <rPh sb="11" eb="13">
      <t>こうごう</t>
    </rPh>
    <rPh sb="14" eb="16">
      <t>しこう</t>
    </rPh>
    <rPh sb="17" eb="19">
      <t>じょうたい</t>
    </rPh>
    <rPh sb="33" eb="36">
      <t>しんでんず</t>
    </rPh>
    <rPh sb="36" eb="38">
      <t>いじょう</t>
    </rPh>
    <rPh sb="39" eb="41">
      <t>たんぱく</t>
    </rPh>
    <rPh sb="41" eb="43">
      <t>けんしゅつ</t>
    </rPh>
    <rPh sb="44" eb="45">
      <t>もの</t>
    </rPh>
    <rPh sb="48" eb="49">
      <t>た</t>
    </rPh>
    <rPh sb="50" eb="52">
      <t>しっぺい</t>
    </rPh>
    <rPh sb="53" eb="55">
      <t>いじょう</t>
    </rPh>
    <phoneticPr fontId="3" type="Hiragana"/>
  </si>
  <si>
    <t>眼の疾病・異常</t>
    <rPh sb="0" eb="1">
      <t>め</t>
    </rPh>
    <rPh sb="2" eb="4">
      <t>しっぺい</t>
    </rPh>
    <rPh sb="5" eb="7">
      <t>いじょう</t>
    </rPh>
    <phoneticPr fontId="3" type="Hiragana"/>
  </si>
  <si>
    <t>1 ～ 2</t>
    <phoneticPr fontId="3"/>
  </si>
  <si>
    <t>ぜん息
その他の皮膚疾患
その他の疾病・異常</t>
    <rPh sb="2" eb="3">
      <t>そく</t>
    </rPh>
    <rPh sb="6" eb="7">
      <t>た</t>
    </rPh>
    <rPh sb="8" eb="10">
      <t>ひふ</t>
    </rPh>
    <rPh sb="10" eb="12">
      <t>しっかん</t>
    </rPh>
    <rPh sb="15" eb="16">
      <t>た</t>
    </rPh>
    <rPh sb="17" eb="19">
      <t>しっぺい</t>
    </rPh>
    <rPh sb="20" eb="22">
      <t>いじょう</t>
    </rPh>
    <phoneticPr fontId="3" type="Hiragana"/>
  </si>
  <si>
    <t>歯肉の状態
アトピー性皮膚炎
心電図異常
ぜん息</t>
    <rPh sb="0" eb="2">
      <t>しにく</t>
    </rPh>
    <rPh sb="3" eb="5">
      <t>じょうたい</t>
    </rPh>
    <rPh sb="10" eb="14">
      <t>せいひふえん</t>
    </rPh>
    <rPh sb="15" eb="18">
      <t>しんでんず</t>
    </rPh>
    <rPh sb="18" eb="20">
      <t>いじょう</t>
    </rPh>
    <rPh sb="23" eb="24">
      <t>そく</t>
    </rPh>
    <phoneticPr fontId="3" type="Hiragana"/>
  </si>
  <si>
    <t>栄養状態
アトピー性皮膚炎</t>
    <rPh sb="0" eb="4">
      <t>えいようじょうたい</t>
    </rPh>
    <rPh sb="9" eb="13">
      <t>せいひふえん</t>
    </rPh>
    <phoneticPr fontId="3" type="Hiragana"/>
  </si>
  <si>
    <t>耳疾患
歯・口腔のその他の疾病・異常
アトピー性皮膚炎
心電図異常
蛋白検出の者</t>
    <rPh sb="0" eb="1">
      <t>みみ</t>
    </rPh>
    <rPh sb="1" eb="3">
      <t>しっかん</t>
    </rPh>
    <rPh sb="4" eb="5">
      <t>は</t>
    </rPh>
    <rPh sb="6" eb="8">
      <t>こうくう</t>
    </rPh>
    <rPh sb="11" eb="12">
      <t>た</t>
    </rPh>
    <rPh sb="13" eb="15">
      <t>しっぺい</t>
    </rPh>
    <rPh sb="16" eb="18">
      <t>いじょう</t>
    </rPh>
    <rPh sb="23" eb="27">
      <t>せいひふえん</t>
    </rPh>
    <rPh sb="28" eb="31">
      <t>しんでんず</t>
    </rPh>
    <rPh sb="31" eb="33">
      <t>いじょう</t>
    </rPh>
    <rPh sb="34" eb="36">
      <t>たんぱくけ</t>
    </rPh>
    <rPh sb="36" eb="40">
      <t>んしゅつのもの</t>
    </rPh>
    <phoneticPr fontId="3" type="Hiragana"/>
  </si>
  <si>
    <t>0.1 ～ 1</t>
    <phoneticPr fontId="3"/>
  </si>
  <si>
    <t>0.5 ～ 1</t>
    <phoneticPr fontId="3"/>
  </si>
  <si>
    <t>眼の疾病・異常
耳疾患
鼻・副鼻腔疾患
歯垢の状態
心臓の疾病・異常</t>
    <rPh sb="8" eb="9">
      <t>ミミ</t>
    </rPh>
    <rPh sb="9" eb="11">
      <t>シッカン</t>
    </rPh>
    <rPh sb="20" eb="22">
      <t>シコウ</t>
    </rPh>
    <rPh sb="23" eb="25">
      <t>ジョウタイ</t>
    </rPh>
    <rPh sb="26" eb="28">
      <t>シンゾウ</t>
    </rPh>
    <rPh sb="29" eb="31">
      <t>シッペイ</t>
    </rPh>
    <rPh sb="32" eb="34">
      <t>イジョウ</t>
    </rPh>
    <phoneticPr fontId="3"/>
  </si>
  <si>
    <t>口腔咽喉頭疾病・異常
その他の皮膚疾患
蛋白検出の者</t>
    <rPh sb="0" eb="2">
      <t>こうくう</t>
    </rPh>
    <rPh sb="2" eb="4">
      <t>いんこう</t>
    </rPh>
    <rPh sb="4" eb="5">
      <t>とう</t>
    </rPh>
    <rPh sb="5" eb="7">
      <t>しっぺい</t>
    </rPh>
    <rPh sb="8" eb="10">
      <t>いじょう</t>
    </rPh>
    <rPh sb="13" eb="14">
      <t>た</t>
    </rPh>
    <rPh sb="15" eb="19">
      <t>ひふしっかん</t>
    </rPh>
    <rPh sb="20" eb="22">
      <t>たんぱく</t>
    </rPh>
    <rPh sb="22" eb="24">
      <t>けんしゅつ</t>
    </rPh>
    <rPh sb="25" eb="26">
      <t>もの</t>
    </rPh>
    <phoneticPr fontId="3" type="Hiragana"/>
  </si>
  <si>
    <t>ぜん息</t>
    <rPh sb="2" eb="3">
      <t>いき</t>
    </rPh>
    <phoneticPr fontId="3" type="Hiragana"/>
  </si>
  <si>
    <t>せき柱・胸郭・四肢の状態
ぜん息</t>
    <rPh sb="15" eb="16">
      <t>そく</t>
    </rPh>
    <phoneticPr fontId="3" type="Hiragana"/>
  </si>
  <si>
    <t>0.1～ 0.5</t>
    <phoneticPr fontId="3"/>
  </si>
  <si>
    <t>歯肉の状態
栄養状態
せき柱・胸郭・四肢の状態
言語障害</t>
    <rPh sb="0" eb="2">
      <t>しにく</t>
    </rPh>
    <rPh sb="3" eb="5">
      <t>じょうたい</t>
    </rPh>
    <rPh sb="6" eb="8">
      <t>えいよう</t>
    </rPh>
    <rPh sb="8" eb="10">
      <t>じょうたい</t>
    </rPh>
    <rPh sb="24" eb="26">
      <t>げんご</t>
    </rPh>
    <rPh sb="26" eb="28">
      <t>しょうがい</t>
    </rPh>
    <phoneticPr fontId="3" type="Hiragana"/>
  </si>
  <si>
    <t>難聴
顎関節
心臓の疾病・異常
腎臓疾患
言語障害</t>
    <rPh sb="0" eb="2">
      <t>なんちょう</t>
    </rPh>
    <rPh sb="3" eb="4">
      <t>あご</t>
    </rPh>
    <rPh sb="4" eb="6">
      <t>かんせつ</t>
    </rPh>
    <rPh sb="7" eb="9">
      <t>しんぞう</t>
    </rPh>
    <rPh sb="10" eb="12">
      <t>しっぺい</t>
    </rPh>
    <rPh sb="13" eb="15">
      <t>いじょう</t>
    </rPh>
    <rPh sb="16" eb="18">
      <t>じんぞう</t>
    </rPh>
    <rPh sb="18" eb="20">
      <t>しっかん</t>
    </rPh>
    <rPh sb="21" eb="23">
      <t>げんご</t>
    </rPh>
    <rPh sb="23" eb="25">
      <t>しょうがい</t>
    </rPh>
    <phoneticPr fontId="3" type="Hiragana"/>
  </si>
  <si>
    <t>難聴
口腔咽喉頭疾患・異常
顎関節
その他の皮膚疾患
心臓の疾病・異常
尿糖検出の者
腎臓疾患
言語障害</t>
    <rPh sb="0" eb="2">
      <t>なんちょう</t>
    </rPh>
    <rPh sb="3" eb="7">
      <t>こうくういんこう</t>
    </rPh>
    <rPh sb="7" eb="8">
      <t>とう</t>
    </rPh>
    <rPh sb="8" eb="10">
      <t>しっかん</t>
    </rPh>
    <rPh sb="11" eb="13">
      <t>いじょう</t>
    </rPh>
    <rPh sb="14" eb="15">
      <t>あご</t>
    </rPh>
    <rPh sb="15" eb="17">
      <t>かんせつ</t>
    </rPh>
    <rPh sb="20" eb="21">
      <t>た</t>
    </rPh>
    <rPh sb="22" eb="26">
      <t>ひふしっかん</t>
    </rPh>
    <rPh sb="27" eb="29">
      <t>しんぞう</t>
    </rPh>
    <rPh sb="30" eb="32">
      <t>しっぺい</t>
    </rPh>
    <rPh sb="33" eb="35">
      <t>いじょう</t>
    </rPh>
    <rPh sb="36" eb="38">
      <t>にょうとう</t>
    </rPh>
    <rPh sb="38" eb="40">
      <t>けんしゅつ</t>
    </rPh>
    <rPh sb="41" eb="42">
      <t>もの</t>
    </rPh>
    <rPh sb="43" eb="45">
      <t>じんぞう</t>
    </rPh>
    <rPh sb="45" eb="47">
      <t>しっかん</t>
    </rPh>
    <rPh sb="48" eb="52">
      <t>げんごしょうがい</t>
    </rPh>
    <phoneticPr fontId="3" type="Hiragana"/>
  </si>
  <si>
    <t>難聴
口腔咽喉頭疾患・異常
顎関節
栄養状態
その他の皮膚疾患
心臓の疾病・異常
尿糖検出の者
腎臓疾患</t>
    <rPh sb="0" eb="2">
      <t>なんちょう</t>
    </rPh>
    <rPh sb="3" eb="5">
      <t>こうくう</t>
    </rPh>
    <rPh sb="5" eb="8">
      <t>いんこうとう</t>
    </rPh>
    <rPh sb="8" eb="10">
      <t>しっかん</t>
    </rPh>
    <rPh sb="11" eb="13">
      <t>いじょう</t>
    </rPh>
    <rPh sb="14" eb="17">
      <t>あごかんせつ</t>
    </rPh>
    <rPh sb="18" eb="22">
      <t>えいようじょうたい</t>
    </rPh>
    <rPh sb="25" eb="26">
      <t>た</t>
    </rPh>
    <rPh sb="27" eb="31">
      <t>ひふしっかん</t>
    </rPh>
    <rPh sb="32" eb="34">
      <t>しんぞう</t>
    </rPh>
    <rPh sb="35" eb="37">
      <t>しっぺい</t>
    </rPh>
    <rPh sb="38" eb="40">
      <t>いじょう</t>
    </rPh>
    <rPh sb="41" eb="43">
      <t>にょうとう</t>
    </rPh>
    <rPh sb="43" eb="45">
      <t>けんしゅつ</t>
    </rPh>
    <rPh sb="46" eb="47">
      <t>もの</t>
    </rPh>
    <rPh sb="48" eb="52">
      <t>じんぞうしっかん</t>
    </rPh>
    <phoneticPr fontId="3" type="Hiragana"/>
  </si>
  <si>
    <t>0.1％未満</t>
    <rPh sb="4" eb="6">
      <t>ミマン</t>
    </rPh>
    <phoneticPr fontId="3"/>
  </si>
  <si>
    <t>尿糖検出の者</t>
    <rPh sb="0" eb="2">
      <t>にょうとう</t>
    </rPh>
    <rPh sb="2" eb="4">
      <t>けんしゅつ</t>
    </rPh>
    <rPh sb="5" eb="6">
      <t>もの</t>
    </rPh>
    <phoneticPr fontId="3" type="Hiragana"/>
  </si>
  <si>
    <t>言語障害</t>
    <phoneticPr fontId="3"/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</si>
  <si>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3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</si>
  <si>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3"/>
  </si>
  <si>
    <t>　　の推定値を示したものである。</t>
    <rPh sb="3" eb="6">
      <t>スイテイチ</t>
    </rPh>
    <phoneticPr fontId="3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</si>
  <si>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3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</si>
  <si>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3" type="Hiragana"/>
  </si>
  <si>
    <t>　　のある者等である。</t>
    <phoneticPr fontId="3" type="Hiragana"/>
  </si>
  <si>
    <t>４．「その他の皮膚疾患」とは、伝染性皮膚疾患，毛髪疾患等，アトピー性皮膚炎以外の皮膚疾患と判定された者である。</t>
    <phoneticPr fontId="3"/>
  </si>
  <si>
    <t>５．「心電図異常」とは、心電図検査の結果，異常と判定された者である。</t>
    <phoneticPr fontId="3"/>
  </si>
  <si>
    <t>６．「蛋白検出の者」とは、尿検査のうち，蛋白第１次検査の結果，尿中に蛋白が検出（陽性（＋以上）又は擬陽性（±）と判定）</t>
    <phoneticPr fontId="3"/>
  </si>
  <si>
    <t>　　された者である。</t>
    <phoneticPr fontId="3" type="Hiragana"/>
  </si>
  <si>
    <t>７．「尿糖検出の者」とは、尿検査のうち，糖第１次検査の結果，尿中に糖が検出（陽性（＋以上）と判定）された者である。</t>
    <phoneticPr fontId="3"/>
  </si>
  <si>
    <t>表８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48"/>
  </si>
  <si>
    <t>（単位：％）</t>
    <rPh sb="1" eb="3">
      <t>タンイ</t>
    </rPh>
    <phoneticPr fontId="48"/>
  </si>
  <si>
    <t>区      分</t>
    <phoneticPr fontId="48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</si>
  <si>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48"/>
  </si>
  <si>
    <t>耳 疾 患</t>
    <rPh sb="0" eb="1">
      <t>ミミ</t>
    </rPh>
    <rPh sb="2" eb="3">
      <t>シツ</t>
    </rPh>
    <rPh sb="4" eb="5">
      <t>カン</t>
    </rPh>
    <phoneticPr fontId="48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</si>
  <si>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48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</si>
  <si>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48"/>
  </si>
  <si>
    <t>む し 歯
（う歯）</t>
    <rPh sb="4" eb="5">
      <t>バ</t>
    </rPh>
    <rPh sb="8" eb="9">
      <t>シ</t>
    </rPh>
    <phoneticPr fontId="48"/>
  </si>
  <si>
    <t>アトピー性
皮膚炎</t>
    <rPh sb="4" eb="5">
      <t>セイ</t>
    </rPh>
    <rPh sb="6" eb="8">
      <t>ヒフ</t>
    </rPh>
    <rPh sb="8" eb="9">
      <t>エン</t>
    </rPh>
    <phoneticPr fontId="48"/>
  </si>
  <si>
    <t>心電図異常</t>
    <rPh sb="0" eb="3">
      <t>シンデンズ</t>
    </rPh>
    <rPh sb="3" eb="5">
      <t>イジョウ</t>
    </rPh>
    <phoneticPr fontId="48"/>
  </si>
  <si>
    <t>蛋白検出
の者</t>
    <rPh sb="0" eb="2">
      <t>タンパク</t>
    </rPh>
    <rPh sb="2" eb="4">
      <t>ケンシュツ</t>
    </rPh>
    <rPh sb="6" eb="7">
      <t>モノ</t>
    </rPh>
    <phoneticPr fontId="48"/>
  </si>
  <si>
    <t>ぜ ん 息</t>
    <rPh sb="4" eb="5">
      <t>ソク</t>
    </rPh>
    <phoneticPr fontId="48"/>
  </si>
  <si>
    <t>幼稚園</t>
    <rPh sb="0" eb="3">
      <t>ヨウチエン</t>
    </rPh>
    <phoneticPr fontId="48"/>
  </si>
  <si>
    <t>青森県　平成22年度</t>
    <rPh sb="0" eb="3">
      <t>アオモリケン</t>
    </rPh>
    <rPh sb="4" eb="6">
      <t>ヘイセイ</t>
    </rPh>
    <rPh sb="8" eb="10">
      <t>ネンド</t>
    </rPh>
    <phoneticPr fontId="48"/>
  </si>
  <si>
    <t>　　　X</t>
  </si>
  <si>
    <t xml:space="preserve">… </t>
  </si>
  <si>
    <t>-　</t>
  </si>
  <si>
    <t>青森県　平成28年度</t>
    <rPh sb="0" eb="3">
      <t>アオモリケン</t>
    </rPh>
    <rPh sb="8" eb="10">
      <t>ネンド</t>
    </rPh>
    <phoneticPr fontId="48"/>
  </si>
  <si>
    <t>青森県　平成29年度</t>
    <rPh sb="0" eb="3">
      <t>アオモリケン</t>
    </rPh>
    <rPh sb="8" eb="10">
      <t>ネンド</t>
    </rPh>
    <phoneticPr fontId="48"/>
  </si>
  <si>
    <t>青森県　平成30年度</t>
    <rPh sb="0" eb="3">
      <t>アオモリケン</t>
    </rPh>
    <rPh sb="8" eb="10">
      <t>ネンド</t>
    </rPh>
    <phoneticPr fontId="48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</si>
  <si>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48"/>
  </si>
  <si>
    <t>青森県　令和2年度</t>
    <rPh sb="0" eb="3">
      <t>アオモリケン</t>
    </rPh>
    <rPh sb="4" eb="6">
      <t>レイワ</t>
    </rPh>
    <rPh sb="7" eb="9">
      <t>ネンド</t>
    </rPh>
    <phoneticPr fontId="48"/>
  </si>
  <si>
    <t>全　国　令和2年度</t>
    <rPh sb="0" eb="1">
      <t>ゼン</t>
    </rPh>
    <rPh sb="2" eb="3">
      <t>コク</t>
    </rPh>
    <rPh sb="4" eb="6">
      <t>レイワ</t>
    </rPh>
    <rPh sb="7" eb="9">
      <t>ネンド</t>
    </rPh>
    <phoneticPr fontId="48"/>
  </si>
  <si>
    <t>小学校</t>
  </si>
  <si>
    <t>中学校</t>
    <rPh sb="0" eb="1">
      <t>ナカ</t>
    </rPh>
    <phoneticPr fontId="48"/>
  </si>
  <si>
    <t>高等学校</t>
  </si>
  <si>
    <t>注：</t>
    <rPh sb="0" eb="1">
      <t>チュウ</t>
    </rPh>
    <phoneticPr fontId="48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</si>
  <si>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48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</si>
  <si>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48"/>
  </si>
  <si>
    <t>３．「X」は疾病・異常被患率等の標準誤差が５以上，受検者数が100人（５歳は50人）未満，回答校が１校以下</t>
    <phoneticPr fontId="3"/>
  </si>
  <si>
    <t xml:space="preserve">    又は疾病・異常被患率が100.0%のため統計数値を公表しない。</t>
    <phoneticPr fontId="3"/>
  </si>
  <si>
    <t>表９　裸眼視力1.0未満の者の推移</t>
    <rPh sb="0" eb="1">
      <t>ヒョウ</t>
    </rPh>
    <rPh sb="3" eb="5">
      <t>ラガン</t>
    </rPh>
    <rPh sb="5" eb="7">
      <t>シリョク</t>
    </rPh>
    <rPh sb="10" eb="12">
      <t>ミマン</t>
    </rPh>
    <rPh sb="13" eb="14">
      <t>モノ</t>
    </rPh>
    <rPh sb="15" eb="17">
      <t>スイイ</t>
    </rPh>
    <phoneticPr fontId="39"/>
  </si>
  <si>
    <t>単位（％）</t>
    <rPh sb="0" eb="2">
      <t>タンイ</t>
    </rPh>
    <phoneticPr fontId="39"/>
  </si>
  <si>
    <t>平成12年</t>
    <rPh sb="0" eb="2">
      <t>ヘイセイ</t>
    </rPh>
    <rPh sb="4" eb="5">
      <t>ネン</t>
    </rPh>
    <phoneticPr fontId="39"/>
  </si>
  <si>
    <t>22年</t>
    <rPh sb="2" eb="3">
      <t>ネン</t>
    </rPh>
    <phoneticPr fontId="39"/>
  </si>
  <si>
    <t>28年</t>
    <rPh sb="2" eb="3">
      <t>ネン</t>
    </rPh>
    <phoneticPr fontId="39"/>
  </si>
  <si>
    <t>29年</t>
    <rPh sb="2" eb="3">
      <t>ネン</t>
    </rPh>
    <phoneticPr fontId="39"/>
  </si>
  <si>
    <t>30年</t>
    <rPh sb="2" eb="3">
      <t>ネン</t>
    </rPh>
    <phoneticPr fontId="39"/>
  </si>
  <si>
    <t>令和元年</t>
    <rPh sb="0" eb="2">
      <t>レイワ</t>
    </rPh>
    <rPh sb="2" eb="3">
      <t>ガン</t>
    </rPh>
    <rPh sb="3" eb="4">
      <t>ネン</t>
    </rPh>
    <phoneticPr fontId="39"/>
  </si>
  <si>
    <t>2年</t>
    <rPh sb="1" eb="2">
      <t>ネン</t>
    </rPh>
    <phoneticPr fontId="39"/>
  </si>
  <si>
    <t>幼稚園</t>
    <rPh sb="0" eb="3">
      <t>ヨウチエン</t>
    </rPh>
    <phoneticPr fontId="39"/>
  </si>
  <si>
    <t>計</t>
    <rPh sb="0" eb="1">
      <t>ケイ</t>
    </rPh>
    <phoneticPr fontId="39"/>
  </si>
  <si>
    <t>X</t>
    <phoneticPr fontId="39"/>
  </si>
  <si>
    <t>X</t>
  </si>
  <si>
    <t>1.0未満0.7以上</t>
    <rPh sb="3" eb="5">
      <t>ミマン</t>
    </rPh>
    <rPh sb="8" eb="10">
      <t>イジョウ</t>
    </rPh>
    <phoneticPr fontId="39"/>
  </si>
  <si>
    <t>0.7未満0.3以上</t>
    <rPh sb="3" eb="5">
      <t>ミマン</t>
    </rPh>
    <rPh sb="8" eb="10">
      <t>イジョウ</t>
    </rPh>
    <phoneticPr fontId="39"/>
  </si>
  <si>
    <t>0.3未満</t>
    <rPh sb="3" eb="5">
      <t>ミマン</t>
    </rPh>
    <phoneticPr fontId="39"/>
  </si>
  <si>
    <t>小学校</t>
    <rPh sb="0" eb="3">
      <t>ショウガッコウ</t>
    </rPh>
    <phoneticPr fontId="39"/>
  </si>
  <si>
    <t>中学校</t>
    <rPh sb="0" eb="3">
      <t>チュウガッコウ</t>
    </rPh>
    <phoneticPr fontId="39"/>
  </si>
  <si>
    <t>高等学校</t>
    <rPh sb="0" eb="2">
      <t>コウトウ</t>
    </rPh>
    <rPh sb="2" eb="4">
      <t>ガッコウ</t>
    </rPh>
    <phoneticPr fontId="39"/>
  </si>
  <si>
    <t>表１０　むし歯（う歯）の被患率の推移</t>
    <rPh sb="0" eb="1">
      <t>ヒョウ</t>
    </rPh>
    <rPh sb="6" eb="7">
      <t>バ</t>
    </rPh>
    <rPh sb="9" eb="10">
      <t>ハ</t>
    </rPh>
    <rPh sb="12" eb="13">
      <t>ヒ</t>
    </rPh>
    <rPh sb="13" eb="14">
      <t>カン</t>
    </rPh>
    <rPh sb="14" eb="15">
      <t>リツ</t>
    </rPh>
    <rPh sb="16" eb="18">
      <t>スイイ</t>
    </rPh>
    <phoneticPr fontId="39"/>
  </si>
  <si>
    <t>令和元年</t>
    <rPh sb="0" eb="2">
      <t>レイワ</t>
    </rPh>
    <rPh sb="2" eb="4">
      <t>ガンネン</t>
    </rPh>
    <phoneticPr fontId="39"/>
  </si>
  <si>
    <t>処置完了者</t>
    <rPh sb="0" eb="2">
      <t>ショチ</t>
    </rPh>
    <rPh sb="2" eb="4">
      <t>カンリョウ</t>
    </rPh>
    <rPh sb="4" eb="5">
      <t>シャ</t>
    </rPh>
    <phoneticPr fontId="39"/>
  </si>
  <si>
    <t>未処置のある者</t>
    <rPh sb="0" eb="1">
      <t>ミ</t>
    </rPh>
    <rPh sb="1" eb="3">
      <t>ショチ</t>
    </rPh>
    <rPh sb="6" eb="7">
      <t>モノ</t>
    </rPh>
    <phoneticPr fontId="39"/>
  </si>
  <si>
    <t>表１１　１２歳の永久歯の一人当たり平均むし歯（う歯）等数</t>
    <rPh sb="0" eb="1">
      <t>ヒョウ</t>
    </rPh>
    <rPh sb="6" eb="7">
      <t>サイ</t>
    </rPh>
    <rPh sb="8" eb="11">
      <t>エイキュウシ</t>
    </rPh>
    <rPh sb="12" eb="14">
      <t>ヒトリ</t>
    </rPh>
    <rPh sb="14" eb="15">
      <t>ア</t>
    </rPh>
    <rPh sb="17" eb="19">
      <t>ヘイキン</t>
    </rPh>
    <rPh sb="21" eb="22">
      <t>バ</t>
    </rPh>
    <rPh sb="24" eb="25">
      <t>ハ</t>
    </rPh>
    <rPh sb="26" eb="27">
      <t>トウ</t>
    </rPh>
    <rPh sb="27" eb="28">
      <t>スウ</t>
    </rPh>
    <phoneticPr fontId="39"/>
  </si>
  <si>
    <t>(本）</t>
    <phoneticPr fontId="39"/>
  </si>
  <si>
    <t>令和元年</t>
    <rPh sb="0" eb="2">
      <t>レイワ</t>
    </rPh>
    <rPh sb="2" eb="3">
      <t>ガン</t>
    </rPh>
    <phoneticPr fontId="39"/>
  </si>
  <si>
    <t>2年</t>
    <rPh sb="1" eb="2">
      <t>ドシ</t>
    </rPh>
    <phoneticPr fontId="39"/>
  </si>
  <si>
    <t>喪失歯数</t>
    <rPh sb="0" eb="2">
      <t>ソウシツ</t>
    </rPh>
    <rPh sb="2" eb="3">
      <t>ハ</t>
    </rPh>
    <rPh sb="3" eb="4">
      <t>スウ</t>
    </rPh>
    <phoneticPr fontId="39"/>
  </si>
  <si>
    <t>-</t>
    <phoneticPr fontId="39"/>
  </si>
  <si>
    <t>むし歯
（う歯）</t>
    <rPh sb="2" eb="3">
      <t>ハ</t>
    </rPh>
    <rPh sb="6" eb="7">
      <t>ハ</t>
    </rPh>
    <phoneticPr fontId="39"/>
  </si>
  <si>
    <t>処置歯数</t>
    <rPh sb="0" eb="2">
      <t>ショチ</t>
    </rPh>
    <rPh sb="2" eb="3">
      <t>ハ</t>
    </rPh>
    <rPh sb="3" eb="4">
      <t>スウ</t>
    </rPh>
    <phoneticPr fontId="39"/>
  </si>
  <si>
    <t>未処置歯数</t>
    <rPh sb="0" eb="1">
      <t>ミ</t>
    </rPh>
    <rPh sb="1" eb="3">
      <t>ショチ</t>
    </rPh>
    <rPh sb="3" eb="4">
      <t>ハ</t>
    </rPh>
    <rPh sb="4" eb="5">
      <t>スウ</t>
    </rPh>
    <phoneticPr fontId="39"/>
  </si>
  <si>
    <t>表１２　ぜん息の被患率の推移</t>
    <rPh sb="0" eb="1">
      <t>ヒョウ</t>
    </rPh>
    <rPh sb="6" eb="7">
      <t>ソク</t>
    </rPh>
    <rPh sb="8" eb="9">
      <t>ヒ</t>
    </rPh>
    <rPh sb="9" eb="10">
      <t>カン</t>
    </rPh>
    <rPh sb="10" eb="11">
      <t>リツ</t>
    </rPh>
    <rPh sb="12" eb="14">
      <t>スイイ</t>
    </rPh>
    <phoneticPr fontId="39"/>
  </si>
  <si>
    <t>表１３　アトピー性皮膚炎の被患率の推移</t>
    <rPh sb="0" eb="1">
      <t>ヒョウ</t>
    </rPh>
    <rPh sb="8" eb="9">
      <t>セイ</t>
    </rPh>
    <rPh sb="9" eb="11">
      <t>ヒフ</t>
    </rPh>
    <rPh sb="11" eb="12">
      <t>エン</t>
    </rPh>
    <rPh sb="13" eb="14">
      <t>ヒ</t>
    </rPh>
    <rPh sb="14" eb="15">
      <t>カン</t>
    </rPh>
    <rPh sb="15" eb="16">
      <t>リツ</t>
    </rPh>
    <rPh sb="17" eb="19">
      <t>スイイ</t>
    </rPh>
    <phoneticPr fontId="39"/>
  </si>
  <si>
    <t>平成22年</t>
    <rPh sb="0" eb="2">
      <t>ヘイセイ</t>
    </rPh>
    <rPh sb="4" eb="5">
      <t>ネン</t>
    </rPh>
    <phoneticPr fontId="39"/>
  </si>
  <si>
    <t>2年</t>
    <rPh sb="0" eb="2">
      <t>ネンド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</si>
</sst>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0_ "/>
    <numFmt numFmtId="177" formatCode="#,##0.0_ ;[Red]\-#,##0.0\ "/>
    <numFmt numFmtId="178" formatCode="#,##0.0_ "/>
    <numFmt numFmtId="179" formatCode="0.0_)"/>
    <numFmt numFmtId="180" formatCode="0.0_ "/>
    <numFmt numFmtId="181" formatCode="#,##0_ ;[Red]\-#,##0\ "/>
    <numFmt numFmtId="182" formatCode="##0.00;0;&quot;－&quot;"/>
    <numFmt numFmtId="183" formatCode="0_);[Red]\(0\)"/>
    <numFmt numFmtId="184" formatCode="0.0_ ;[Red]\-0.0\ "/>
    <numFmt numFmtId="185" formatCode="0.0"/>
    <numFmt numFmtId="186" formatCode="0.0_);[Red]\(0.0\)"/>
    <numFmt numFmtId="187" formatCode="#,##0.0;&quot;△&quot;#,##0.0"/>
    <numFmt numFmtId="188" formatCode="#,##0.00_ ;[Red]\-#,##0.00\ "/>
    <numFmt numFmtId="189" formatCode="#,##0.0;[Red]\-#,##0.0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sz val="11"/>
      <name val="明朝"/>
      <family val="1"/>
      <charset val="128"/>
    </font>
    <font>
      <sz val="10.5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i/>
      <sz val="11"/>
      <color rgb="FF0070C0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0.5"/>
      <color rgb="FFFF0000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8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hair">
        <color indexed="64"/>
      </right>
      <top style="dotted">
        <color indexed="64"/>
      </top>
      <bottom/>
      <diagonal/>
    </border>
    <border>
      <left style="thin">
        <color indexed="8"/>
      </left>
      <right style="hair">
        <color indexed="64"/>
      </right>
      <top style="dotted">
        <color indexed="8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thin">
        <color indexed="8"/>
      </left>
      <right style="hair">
        <color indexed="8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hair">
        <color indexed="8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13" fillId="0" borderId="0"/>
    <xf numFmtId="0" fontId="13" fillId="0" borderId="0"/>
    <xf numFmtId="0" fontId="31" fillId="0" borderId="0"/>
    <xf numFmtId="38" fontId="1" fillId="0" borderId="0" applyFont="0" applyFill="0" applyBorder="0" applyAlignment="0" applyProtection="0">
      <alignment vertical="center"/>
    </xf>
    <xf numFmtId="0" fontId="38" fillId="0" borderId="0"/>
    <xf numFmtId="0" fontId="1" fillId="0" borderId="0">
      <alignment vertical="center"/>
    </xf>
    <xf numFmtId="0" fontId="10" fillId="0" borderId="0"/>
    <xf numFmtId="0" fontId="10" fillId="0" borderId="0"/>
    <xf numFmtId="38" fontId="38" fillId="0" borderId="0" applyFont="0" applyFill="0" applyBorder="0" applyAlignment="0" applyProtection="0">
      <alignment vertical="center"/>
    </xf>
  </cellStyleXfs>
  <cellXfs count="635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shrinkToFit="1"/>
    </xf>
    <xf numFmtId="0" fontId="2" fillId="0" borderId="1" xfId="0" applyFont="1" applyFill="1" applyBorder="1" applyAlignment="1">
      <alignment horizont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shrinkToFit="1"/>
    </xf>
    <xf numFmtId="0" fontId="7" fillId="0" borderId="9" xfId="0" applyFont="1" applyFill="1" applyBorder="1" applyAlignment="1">
      <alignment horizontal="center" shrinkToFit="1"/>
    </xf>
    <xf numFmtId="0" fontId="10" fillId="0" borderId="9" xfId="0" applyFont="1" applyFill="1" applyBorder="1" applyAlignment="1">
      <alignment horizontal="center" shrinkToFit="1"/>
    </xf>
    <xf numFmtId="0" fontId="7" fillId="0" borderId="13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5" fillId="0" borderId="0" xfId="2" applyFont="1" applyFill="1" applyBorder="1" applyAlignment="1"/>
    <xf numFmtId="176" fontId="5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right" vertical="center"/>
    </xf>
    <xf numFmtId="177" fontId="8" fillId="0" borderId="17" xfId="0" applyNumberFormat="1" applyFont="1" applyFill="1" applyBorder="1" applyAlignment="1">
      <alignment vertical="center"/>
    </xf>
    <xf numFmtId="177" fontId="2" fillId="0" borderId="17" xfId="0" applyNumberFormat="1" applyFont="1" applyFill="1" applyBorder="1" applyAlignment="1">
      <alignment vertical="center"/>
    </xf>
    <xf numFmtId="178" fontId="2" fillId="0" borderId="18" xfId="0" applyNumberFormat="1" applyFont="1" applyFill="1" applyBorder="1" applyAlignment="1">
      <alignment vertical="center"/>
    </xf>
    <xf numFmtId="178" fontId="2" fillId="0" borderId="4" xfId="0" applyNumberFormat="1" applyFont="1" applyFill="1" applyBorder="1" applyAlignment="1">
      <alignment horizontal="left" vertical="center"/>
    </xf>
    <xf numFmtId="179" fontId="9" fillId="0" borderId="5" xfId="0" applyNumberFormat="1" applyFont="1" applyFill="1" applyBorder="1" applyAlignment="1" applyProtection="1">
      <alignment vertical="center"/>
    </xf>
    <xf numFmtId="180" fontId="2" fillId="0" borderId="17" xfId="0" applyNumberFormat="1" applyFont="1" applyFill="1" applyBorder="1" applyAlignment="1">
      <alignment vertical="center"/>
    </xf>
    <xf numFmtId="181" fontId="9" fillId="0" borderId="19" xfId="0" applyNumberFormat="1" applyFont="1" applyFill="1" applyBorder="1" applyAlignment="1">
      <alignment vertical="center"/>
    </xf>
    <xf numFmtId="181" fontId="2" fillId="0" borderId="19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0" fontId="14" fillId="0" borderId="0" xfId="0" applyFont="1" applyFill="1" applyAlignment="1">
      <alignment horizontal="justify" vertical="center" wrapText="1"/>
    </xf>
    <xf numFmtId="0" fontId="14" fillId="0" borderId="6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/>
    </xf>
    <xf numFmtId="177" fontId="8" fillId="0" borderId="2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178" fontId="2" fillId="0" borderId="22" xfId="0" applyNumberFormat="1" applyFont="1" applyFill="1" applyBorder="1" applyAlignment="1">
      <alignment vertical="center"/>
    </xf>
    <xf numFmtId="178" fontId="2" fillId="0" borderId="21" xfId="0" applyNumberFormat="1" applyFont="1" applyFill="1" applyBorder="1" applyAlignment="1">
      <alignment vertical="center"/>
    </xf>
    <xf numFmtId="179" fontId="9" fillId="0" borderId="9" xfId="0" applyNumberFormat="1" applyFont="1" applyFill="1" applyBorder="1" applyAlignment="1" applyProtection="1">
      <alignment vertical="center"/>
    </xf>
    <xf numFmtId="180" fontId="2" fillId="0" borderId="2" xfId="0" applyNumberFormat="1" applyFont="1" applyFill="1" applyBorder="1" applyAlignment="1">
      <alignment vertical="center"/>
    </xf>
    <xf numFmtId="181" fontId="9" fillId="0" borderId="7" xfId="0" applyNumberFormat="1" applyFont="1" applyFill="1" applyBorder="1" applyAlignment="1">
      <alignment vertical="center"/>
    </xf>
    <xf numFmtId="181" fontId="2" fillId="0" borderId="7" xfId="0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vertical="center"/>
    </xf>
    <xf numFmtId="178" fontId="2" fillId="0" borderId="23" xfId="0" applyNumberFormat="1" applyFont="1" applyFill="1" applyBorder="1" applyAlignment="1">
      <alignment vertical="center"/>
    </xf>
    <xf numFmtId="179" fontId="9" fillId="0" borderId="24" xfId="0" applyNumberFormat="1" applyFont="1" applyFill="1" applyBorder="1" applyAlignment="1" applyProtection="1">
      <alignment vertical="center"/>
    </xf>
    <xf numFmtId="180" fontId="2" fillId="0" borderId="25" xfId="0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38" fontId="5" fillId="0" borderId="29" xfId="1" applyFont="1" applyFill="1" applyBorder="1" applyAlignment="1">
      <alignment horizontal="right" vertical="center"/>
    </xf>
    <xf numFmtId="177" fontId="8" fillId="0" borderId="30" xfId="0" applyNumberFormat="1" applyFont="1" applyFill="1" applyBorder="1" applyAlignment="1">
      <alignment vertical="center"/>
    </xf>
    <xf numFmtId="177" fontId="2" fillId="0" borderId="30" xfId="0" applyNumberFormat="1" applyFont="1" applyFill="1" applyBorder="1" applyAlignment="1">
      <alignment vertical="center"/>
    </xf>
    <xf numFmtId="178" fontId="2" fillId="0" borderId="31" xfId="0" applyNumberFormat="1" applyFont="1" applyFill="1" applyBorder="1" applyAlignment="1">
      <alignment vertical="center"/>
    </xf>
    <xf numFmtId="178" fontId="2" fillId="0" borderId="29" xfId="0" applyNumberFormat="1" applyFont="1" applyFill="1" applyBorder="1" applyAlignment="1">
      <alignment vertical="center"/>
    </xf>
    <xf numFmtId="179" fontId="9" fillId="0" borderId="14" xfId="0" applyNumberFormat="1" applyFont="1" applyFill="1" applyBorder="1" applyAlignment="1" applyProtection="1">
      <alignment vertical="center"/>
    </xf>
    <xf numFmtId="180" fontId="2" fillId="0" borderId="11" xfId="0" applyNumberFormat="1" applyFont="1" applyFill="1" applyBorder="1" applyAlignment="1">
      <alignment vertical="center"/>
    </xf>
    <xf numFmtId="181" fontId="9" fillId="0" borderId="30" xfId="0" applyNumberFormat="1" applyFont="1" applyFill="1" applyBorder="1" applyAlignment="1">
      <alignment vertical="center"/>
    </xf>
    <xf numFmtId="181" fontId="2" fillId="0" borderId="3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 wrapText="1"/>
    </xf>
    <xf numFmtId="177" fontId="8" fillId="0" borderId="11" xfId="0" applyNumberFormat="1" applyFont="1" applyFill="1" applyBorder="1" applyAlignment="1">
      <alignment vertical="center"/>
    </xf>
    <xf numFmtId="177" fontId="2" fillId="0" borderId="11" xfId="0" applyNumberFormat="1" applyFont="1" applyFill="1" applyBorder="1" applyAlignment="1">
      <alignment vertical="center"/>
    </xf>
    <xf numFmtId="181" fontId="9" fillId="0" borderId="11" xfId="0" applyNumberFormat="1" applyFont="1" applyFill="1" applyBorder="1" applyAlignment="1">
      <alignment vertical="center"/>
    </xf>
    <xf numFmtId="181" fontId="2" fillId="0" borderId="11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justify" vertical="center" wrapText="1"/>
    </xf>
    <xf numFmtId="181" fontId="9" fillId="0" borderId="27" xfId="0" applyNumberFormat="1" applyFont="1" applyFill="1" applyBorder="1" applyAlignment="1">
      <alignment vertical="center"/>
    </xf>
    <xf numFmtId="181" fontId="2" fillId="0" borderId="27" xfId="0" applyNumberFormat="1" applyFont="1" applyFill="1" applyBorder="1" applyAlignment="1">
      <alignment vertical="center"/>
    </xf>
    <xf numFmtId="180" fontId="2" fillId="0" borderId="7" xfId="0" applyNumberFormat="1" applyFont="1" applyFill="1" applyBorder="1" applyAlignment="1">
      <alignment vertical="center"/>
    </xf>
    <xf numFmtId="178" fontId="2" fillId="0" borderId="14" xfId="0" applyNumberFormat="1" applyFont="1" applyFill="1" applyBorder="1" applyAlignment="1">
      <alignment vertical="center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/>
    <xf numFmtId="0" fontId="1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justify" vertical="center" wrapText="1"/>
    </xf>
    <xf numFmtId="178" fontId="2" fillId="0" borderId="19" xfId="0" applyNumberFormat="1" applyFont="1" applyFill="1" applyBorder="1" applyAlignment="1">
      <alignment vertical="center"/>
    </xf>
    <xf numFmtId="179" fontId="8" fillId="0" borderId="5" xfId="0" applyNumberFormat="1" applyFont="1" applyFill="1" applyBorder="1" applyAlignment="1" applyProtection="1">
      <alignment horizontal="right" vertical="center"/>
    </xf>
    <xf numFmtId="181" fontId="8" fillId="0" borderId="19" xfId="0" applyNumberFormat="1" applyFont="1" applyFill="1" applyBorder="1" applyAlignment="1">
      <alignment vertical="center"/>
    </xf>
    <xf numFmtId="0" fontId="14" fillId="0" borderId="2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justify" vertical="center" wrapText="1"/>
    </xf>
    <xf numFmtId="178" fontId="2" fillId="0" borderId="36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horizontal="right" vertical="center"/>
    </xf>
    <xf numFmtId="181" fontId="8" fillId="0" borderId="7" xfId="0" applyNumberFormat="1" applyFont="1" applyFill="1" applyBorder="1" applyAlignment="1">
      <alignment vertical="center"/>
    </xf>
    <xf numFmtId="0" fontId="2" fillId="0" borderId="24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horizontal="justify" vertical="center" wrapText="1"/>
    </xf>
    <xf numFmtId="178" fontId="2" fillId="0" borderId="20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horizontal="right" vertical="center"/>
    </xf>
    <xf numFmtId="177" fontId="2" fillId="0" borderId="25" xfId="0" applyNumberFormat="1" applyFont="1" applyFill="1" applyBorder="1" applyAlignment="1">
      <alignment vertical="center"/>
    </xf>
    <xf numFmtId="0" fontId="5" fillId="0" borderId="2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 wrapText="1"/>
    </xf>
    <xf numFmtId="178" fontId="2" fillId="0" borderId="33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horizontal="right" vertical="center"/>
    </xf>
    <xf numFmtId="181" fontId="8" fillId="0" borderId="30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181" fontId="8" fillId="0" borderId="11" xfId="0" applyNumberFormat="1" applyFont="1" applyFill="1" applyBorder="1" applyAlignment="1">
      <alignment vertical="center"/>
    </xf>
    <xf numFmtId="0" fontId="2" fillId="0" borderId="30" xfId="0" applyFont="1" applyFill="1" applyBorder="1" applyAlignment="1">
      <alignment horizontal="justify" vertical="center" wrapText="1"/>
    </xf>
    <xf numFmtId="181" fontId="8" fillId="0" borderId="27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left"/>
    </xf>
    <xf numFmtId="0" fontId="18" fillId="0" borderId="38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17" fillId="0" borderId="0" xfId="0" applyFont="1" applyFill="1"/>
    <xf numFmtId="0" fontId="16" fillId="0" borderId="0" xfId="0" applyFont="1" applyFill="1" applyAlignment="1">
      <alignment horizontal="justify"/>
    </xf>
    <xf numFmtId="0" fontId="19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justify" vertical="top" wrapText="1"/>
    </xf>
    <xf numFmtId="0" fontId="21" fillId="0" borderId="45" xfId="0" applyFont="1" applyFill="1" applyBorder="1" applyAlignment="1">
      <alignment horizontal="center" shrinkToFit="1"/>
    </xf>
    <xf numFmtId="0" fontId="20" fillId="0" borderId="46" xfId="0" applyFont="1" applyFill="1" applyBorder="1" applyAlignment="1">
      <alignment horizontal="center" shrinkToFit="1"/>
    </xf>
    <xf numFmtId="0" fontId="15" fillId="0" borderId="46" xfId="0" applyFont="1" applyFill="1" applyBorder="1" applyAlignment="1">
      <alignment horizontal="center" shrinkToFit="1"/>
    </xf>
    <xf numFmtId="0" fontId="22" fillId="0" borderId="46" xfId="0" applyFont="1" applyFill="1" applyBorder="1" applyAlignment="1">
      <alignment horizontal="center" shrinkToFit="1"/>
    </xf>
    <xf numFmtId="0" fontId="20" fillId="0" borderId="47" xfId="0" applyFont="1" applyFill="1" applyBorder="1" applyAlignment="1">
      <alignment horizontal="center" shrinkToFit="1"/>
    </xf>
    <xf numFmtId="0" fontId="21" fillId="0" borderId="48" xfId="0" applyFont="1" applyFill="1" applyBorder="1" applyAlignment="1">
      <alignment horizontal="center" shrinkToFit="1"/>
    </xf>
    <xf numFmtId="0" fontId="20" fillId="0" borderId="49" xfId="0" applyFont="1" applyFill="1" applyBorder="1" applyAlignment="1">
      <alignment horizontal="center" shrinkToFit="1"/>
    </xf>
    <xf numFmtId="0" fontId="22" fillId="0" borderId="50" xfId="0" applyFont="1" applyFill="1" applyBorder="1" applyAlignment="1">
      <alignment horizontal="center" shrinkToFit="1"/>
    </xf>
    <xf numFmtId="0" fontId="20" fillId="0" borderId="51" xfId="0" applyFont="1" applyFill="1" applyBorder="1" applyAlignment="1">
      <alignment horizontal="center" shrinkToFit="1"/>
    </xf>
    <xf numFmtId="0" fontId="23" fillId="0" borderId="0" xfId="0" applyFont="1" applyFill="1" applyBorder="1" applyAlignment="1">
      <alignment horizontal="center" vertical="center" wrapText="1"/>
    </xf>
    <xf numFmtId="0" fontId="21" fillId="0" borderId="52" xfId="0" applyFont="1" applyFill="1" applyBorder="1" applyAlignment="1">
      <alignment horizontal="center" vertical="center" shrinkToFit="1"/>
    </xf>
    <xf numFmtId="0" fontId="20" fillId="0" borderId="53" xfId="0" applyFont="1" applyFill="1" applyBorder="1" applyAlignment="1">
      <alignment horizontal="center" vertical="center" shrinkToFit="1"/>
    </xf>
    <xf numFmtId="0" fontId="15" fillId="0" borderId="53" xfId="0" applyFont="1" applyFill="1" applyBorder="1" applyAlignment="1">
      <alignment horizontal="center" shrinkToFit="1"/>
    </xf>
    <xf numFmtId="0" fontId="22" fillId="0" borderId="53" xfId="0" applyFont="1" applyFill="1" applyBorder="1" applyAlignment="1">
      <alignment horizontal="center" vertical="center" shrinkToFit="1"/>
    </xf>
    <xf numFmtId="0" fontId="21" fillId="0" borderId="55" xfId="0" applyFont="1" applyFill="1" applyBorder="1" applyAlignment="1">
      <alignment horizontal="center" vertical="center" shrinkToFit="1"/>
    </xf>
    <xf numFmtId="0" fontId="20" fillId="0" borderId="56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/>
    <xf numFmtId="0" fontId="25" fillId="0" borderId="59" xfId="0" applyFont="1" applyFill="1" applyBorder="1" applyAlignment="1">
      <alignment horizontal="center" vertical="top" shrinkToFit="1"/>
    </xf>
    <xf numFmtId="0" fontId="5" fillId="0" borderId="60" xfId="0" applyFont="1" applyFill="1" applyBorder="1" applyAlignment="1">
      <alignment horizontal="center" vertical="top" shrinkToFit="1"/>
    </xf>
    <xf numFmtId="0" fontId="26" fillId="0" borderId="60" xfId="0" applyFont="1" applyFill="1" applyBorder="1" applyAlignment="1">
      <alignment horizontal="center" vertical="top" shrinkToFit="1"/>
    </xf>
    <xf numFmtId="0" fontId="25" fillId="0" borderId="62" xfId="0" applyFont="1" applyFill="1" applyBorder="1" applyAlignment="1">
      <alignment horizontal="center" vertical="top" shrinkToFit="1"/>
    </xf>
    <xf numFmtId="0" fontId="5" fillId="0" borderId="63" xfId="0" applyFont="1" applyFill="1" applyBorder="1" applyAlignment="1">
      <alignment horizontal="center" vertical="top" shrinkToFit="1"/>
    </xf>
    <xf numFmtId="0" fontId="27" fillId="0" borderId="0" xfId="0" applyFont="1" applyFill="1"/>
    <xf numFmtId="0" fontId="20" fillId="0" borderId="9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65" xfId="0" applyFont="1" applyFill="1" applyBorder="1" applyAlignment="1">
      <alignment horizontal="center" vertical="center" wrapText="1"/>
    </xf>
    <xf numFmtId="2" fontId="29" fillId="0" borderId="43" xfId="3" applyNumberFormat="1" applyFont="1" applyFill="1" applyBorder="1" applyAlignment="1">
      <alignment horizontal="right" vertical="center"/>
    </xf>
    <xf numFmtId="2" fontId="28" fillId="0" borderId="66" xfId="3" applyNumberFormat="1" applyFont="1" applyFill="1" applyBorder="1" applyAlignment="1">
      <alignment horizontal="right" vertical="center"/>
    </xf>
    <xf numFmtId="182" fontId="30" fillId="0" borderId="53" xfId="0" applyNumberFormat="1" applyFont="1" applyFill="1" applyBorder="1" applyAlignment="1">
      <alignment vertical="center"/>
    </xf>
    <xf numFmtId="181" fontId="30" fillId="0" borderId="66" xfId="0" applyNumberFormat="1" applyFont="1" applyFill="1" applyBorder="1" applyAlignment="1">
      <alignment vertical="center"/>
    </xf>
    <xf numFmtId="181" fontId="28" fillId="0" borderId="67" xfId="0" applyNumberFormat="1" applyFont="1" applyFill="1" applyBorder="1" applyAlignment="1">
      <alignment vertical="center"/>
    </xf>
    <xf numFmtId="182" fontId="29" fillId="0" borderId="48" xfId="0" applyNumberFormat="1" applyFont="1" applyFill="1" applyBorder="1" applyAlignment="1">
      <alignment vertical="center"/>
    </xf>
    <xf numFmtId="182" fontId="28" fillId="0" borderId="49" xfId="0" applyNumberFormat="1" applyFont="1" applyFill="1" applyBorder="1" applyAlignment="1">
      <alignment vertical="center"/>
    </xf>
    <xf numFmtId="183" fontId="30" fillId="0" borderId="66" xfId="0" applyNumberFormat="1" applyFont="1" applyFill="1" applyBorder="1" applyAlignment="1">
      <alignment vertical="center"/>
    </xf>
    <xf numFmtId="183" fontId="28" fillId="0" borderId="68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2" fontId="15" fillId="0" borderId="0" xfId="3" applyNumberFormat="1" applyFont="1" applyFill="1" applyBorder="1" applyAlignment="1">
      <alignment horizontal="right"/>
    </xf>
    <xf numFmtId="2" fontId="5" fillId="0" borderId="0" xfId="4" quotePrefix="1" applyNumberFormat="1" applyFont="1" applyBorder="1" applyAlignment="1"/>
    <xf numFmtId="0" fontId="20" fillId="0" borderId="2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2" fontId="29" fillId="0" borderId="70" xfId="3" applyNumberFormat="1" applyFont="1" applyFill="1" applyBorder="1" applyAlignment="1">
      <alignment horizontal="right" vertical="center"/>
    </xf>
    <xf numFmtId="2" fontId="28" fillId="0" borderId="50" xfId="3" applyNumberFormat="1" applyFont="1" applyFill="1" applyBorder="1" applyAlignment="1">
      <alignment horizontal="right" vertical="center"/>
    </xf>
    <xf numFmtId="182" fontId="30" fillId="0" borderId="50" xfId="0" applyNumberFormat="1" applyFont="1" applyFill="1" applyBorder="1" applyAlignment="1">
      <alignment vertical="center"/>
    </xf>
    <xf numFmtId="181" fontId="30" fillId="0" borderId="50" xfId="0" applyNumberFormat="1" applyFont="1" applyFill="1" applyBorder="1" applyAlignment="1">
      <alignment vertical="center"/>
    </xf>
    <xf numFmtId="181" fontId="28" fillId="0" borderId="71" xfId="0" applyNumberFormat="1" applyFont="1" applyFill="1" applyBorder="1" applyAlignment="1">
      <alignment vertical="center"/>
    </xf>
    <xf numFmtId="182" fontId="29" fillId="0" borderId="48" xfId="0" applyNumberFormat="1" applyFont="1" applyFill="1" applyBorder="1" applyAlignment="1">
      <alignment horizontal="right" vertical="center"/>
    </xf>
    <xf numFmtId="182" fontId="28" fillId="0" borderId="49" xfId="0" applyNumberFormat="1" applyFont="1" applyFill="1" applyBorder="1" applyAlignment="1">
      <alignment horizontal="right" vertical="center"/>
    </xf>
    <xf numFmtId="2" fontId="28" fillId="0" borderId="53" xfId="3" applyNumberFormat="1" applyFont="1" applyFill="1" applyBorder="1" applyAlignment="1">
      <alignment horizontal="right" vertical="center"/>
    </xf>
    <xf numFmtId="182" fontId="30" fillId="0" borderId="72" xfId="0" applyNumberFormat="1" applyFont="1" applyFill="1" applyBorder="1" applyAlignment="1">
      <alignment vertical="center"/>
    </xf>
    <xf numFmtId="183" fontId="30" fillId="0" borderId="50" xfId="0" applyNumberFormat="1" applyFont="1" applyFill="1" applyBorder="1" applyAlignment="1">
      <alignment horizontal="right" vertical="center"/>
    </xf>
    <xf numFmtId="183" fontId="28" fillId="0" borderId="73" xfId="0" applyNumberFormat="1" applyFont="1" applyFill="1" applyBorder="1" applyAlignment="1">
      <alignment horizontal="right" vertical="center"/>
    </xf>
    <xf numFmtId="2" fontId="15" fillId="0" borderId="0" xfId="3" applyNumberFormat="1" applyFont="1" applyFill="1" applyAlignment="1">
      <alignment horizontal="right"/>
    </xf>
    <xf numFmtId="2" fontId="29" fillId="0" borderId="52" xfId="3" applyNumberFormat="1" applyFont="1" applyFill="1" applyBorder="1" applyAlignment="1">
      <alignment horizontal="right" vertical="center"/>
    </xf>
    <xf numFmtId="181" fontId="30" fillId="0" borderId="53" xfId="0" applyNumberFormat="1" applyFont="1" applyFill="1" applyBorder="1" applyAlignment="1">
      <alignment vertical="center"/>
    </xf>
    <xf numFmtId="181" fontId="28" fillId="0" borderId="54" xfId="0" applyNumberFormat="1" applyFont="1" applyFill="1" applyBorder="1" applyAlignment="1">
      <alignment vertical="center"/>
    </xf>
    <xf numFmtId="182" fontId="29" fillId="0" borderId="55" xfId="0" applyNumberFormat="1" applyFont="1" applyFill="1" applyBorder="1" applyAlignment="1">
      <alignment vertical="center"/>
    </xf>
    <xf numFmtId="182" fontId="28" fillId="0" borderId="56" xfId="0" applyNumberFormat="1" applyFont="1" applyFill="1" applyBorder="1" applyAlignment="1">
      <alignment vertical="center"/>
    </xf>
    <xf numFmtId="183" fontId="30" fillId="0" borderId="53" xfId="0" applyNumberFormat="1" applyFont="1" applyFill="1" applyBorder="1" applyAlignment="1">
      <alignment vertical="center"/>
    </xf>
    <xf numFmtId="183" fontId="28" fillId="0" borderId="57" xfId="0" applyNumberFormat="1" applyFont="1" applyFill="1" applyBorder="1" applyAlignment="1">
      <alignment vertical="center"/>
    </xf>
    <xf numFmtId="0" fontId="28" fillId="0" borderId="75" xfId="0" applyFont="1" applyFill="1" applyBorder="1" applyAlignment="1">
      <alignment horizontal="center" vertical="center" wrapText="1"/>
    </xf>
    <xf numFmtId="2" fontId="29" fillId="0" borderId="59" xfId="3" applyNumberFormat="1" applyFont="1" applyFill="1" applyBorder="1" applyAlignment="1">
      <alignment horizontal="right" vertical="center"/>
    </xf>
    <xf numFmtId="2" fontId="28" fillId="0" borderId="60" xfId="3" applyNumberFormat="1" applyFont="1" applyFill="1" applyBorder="1" applyAlignment="1">
      <alignment horizontal="right" vertical="center"/>
    </xf>
    <xf numFmtId="182" fontId="30" fillId="0" borderId="60" xfId="0" applyNumberFormat="1" applyFont="1" applyFill="1" applyBorder="1" applyAlignment="1">
      <alignment vertical="center"/>
    </xf>
    <xf numFmtId="181" fontId="30" fillId="0" borderId="60" xfId="0" applyNumberFormat="1" applyFont="1" applyFill="1" applyBorder="1" applyAlignment="1">
      <alignment vertical="center"/>
    </xf>
    <xf numFmtId="181" fontId="28" fillId="0" borderId="61" xfId="0" applyNumberFormat="1" applyFont="1" applyFill="1" applyBorder="1" applyAlignment="1">
      <alignment vertical="center"/>
    </xf>
    <xf numFmtId="182" fontId="29" fillId="0" borderId="62" xfId="0" applyNumberFormat="1" applyFont="1" applyFill="1" applyBorder="1" applyAlignment="1">
      <alignment vertical="center"/>
    </xf>
    <xf numFmtId="182" fontId="28" fillId="0" borderId="63" xfId="0" applyNumberFormat="1" applyFont="1" applyFill="1" applyBorder="1" applyAlignment="1">
      <alignment vertical="center"/>
    </xf>
    <xf numFmtId="183" fontId="30" fillId="0" borderId="60" xfId="0" applyNumberFormat="1" applyFont="1" applyFill="1" applyBorder="1" applyAlignment="1">
      <alignment vertical="center"/>
    </xf>
    <xf numFmtId="183" fontId="28" fillId="0" borderId="64" xfId="0" applyNumberFormat="1" applyFont="1" applyFill="1" applyBorder="1" applyAlignment="1">
      <alignment vertical="center"/>
    </xf>
    <xf numFmtId="0" fontId="20" fillId="0" borderId="14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182" fontId="29" fillId="0" borderId="43" xfId="0" applyNumberFormat="1" applyFont="1" applyFill="1" applyBorder="1" applyAlignment="1">
      <alignment vertical="center"/>
    </xf>
    <xf numFmtId="182" fontId="28" fillId="0" borderId="66" xfId="0" applyNumberFormat="1" applyFont="1" applyFill="1" applyBorder="1" applyAlignment="1">
      <alignment vertical="center"/>
    </xf>
    <xf numFmtId="182" fontId="30" fillId="0" borderId="53" xfId="0" applyNumberFormat="1" applyFont="1" applyFill="1" applyBorder="1" applyAlignment="1">
      <alignment horizontal="right" vertical="center"/>
    </xf>
    <xf numFmtId="2" fontId="28" fillId="0" borderId="66" xfId="0" applyNumberFormat="1" applyFont="1" applyFill="1" applyBorder="1" applyAlignment="1">
      <alignment vertical="center"/>
    </xf>
    <xf numFmtId="181" fontId="30" fillId="0" borderId="66" xfId="0" applyNumberFormat="1" applyFont="1" applyFill="1" applyBorder="1" applyAlignment="1">
      <alignment horizontal="right" vertical="center"/>
    </xf>
    <xf numFmtId="183" fontId="28" fillId="0" borderId="68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15" fillId="0" borderId="0" xfId="0" applyNumberFormat="1" applyFont="1" applyFill="1" applyBorder="1" applyAlignment="1"/>
    <xf numFmtId="182" fontId="29" fillId="0" borderId="70" xfId="0" applyNumberFormat="1" applyFont="1" applyFill="1" applyBorder="1" applyAlignment="1">
      <alignment vertical="center"/>
    </xf>
    <xf numFmtId="182" fontId="28" fillId="0" borderId="50" xfId="0" applyNumberFormat="1" applyFont="1" applyFill="1" applyBorder="1" applyAlignment="1">
      <alignment vertical="center"/>
    </xf>
    <xf numFmtId="2" fontId="28" fillId="0" borderId="50" xfId="0" applyNumberFormat="1" applyFont="1" applyFill="1" applyBorder="1" applyAlignment="1">
      <alignment vertical="center"/>
    </xf>
    <xf numFmtId="2" fontId="28" fillId="0" borderId="50" xfId="0" applyNumberFormat="1" applyFont="1" applyFill="1" applyBorder="1" applyAlignment="1">
      <alignment horizontal="right" vertical="center"/>
    </xf>
    <xf numFmtId="0" fontId="28" fillId="0" borderId="50" xfId="0" applyNumberFormat="1" applyFont="1" applyFill="1" applyBorder="1" applyAlignment="1">
      <alignment horizontal="right" vertical="center"/>
    </xf>
    <xf numFmtId="183" fontId="28" fillId="0" borderId="73" xfId="0" applyNumberFormat="1" applyFont="1" applyFill="1" applyBorder="1" applyAlignment="1">
      <alignment vertical="center"/>
    </xf>
    <xf numFmtId="182" fontId="29" fillId="0" borderId="52" xfId="0" applyNumberFormat="1" applyFont="1" applyFill="1" applyBorder="1" applyAlignment="1">
      <alignment vertical="center"/>
    </xf>
    <xf numFmtId="182" fontId="28" fillId="0" borderId="53" xfId="0" applyNumberFormat="1" applyFont="1" applyFill="1" applyBorder="1" applyAlignment="1">
      <alignment vertical="center"/>
    </xf>
    <xf numFmtId="2" fontId="28" fillId="0" borderId="53" xfId="0" applyNumberFormat="1" applyFont="1" applyFill="1" applyBorder="1" applyAlignment="1">
      <alignment vertical="center"/>
    </xf>
    <xf numFmtId="182" fontId="29" fillId="0" borderId="55" xfId="0" applyNumberFormat="1" applyFont="1" applyFill="1" applyBorder="1" applyAlignment="1">
      <alignment horizontal="right" vertical="center"/>
    </xf>
    <xf numFmtId="182" fontId="28" fillId="0" borderId="56" xfId="0" applyNumberFormat="1" applyFont="1" applyFill="1" applyBorder="1" applyAlignment="1">
      <alignment horizontal="right" vertical="center"/>
    </xf>
    <xf numFmtId="182" fontId="29" fillId="0" borderId="59" xfId="0" applyNumberFormat="1" applyFont="1" applyFill="1" applyBorder="1" applyAlignment="1">
      <alignment vertical="center"/>
    </xf>
    <xf numFmtId="182" fontId="28" fillId="0" borderId="60" xfId="0" applyNumberFormat="1" applyFont="1" applyFill="1" applyBorder="1" applyAlignment="1">
      <alignment vertical="center"/>
    </xf>
    <xf numFmtId="2" fontId="28" fillId="0" borderId="60" xfId="0" applyNumberFormat="1" applyFont="1" applyFill="1" applyBorder="1" applyAlignment="1">
      <alignment vertical="center"/>
    </xf>
    <xf numFmtId="183" fontId="30" fillId="0" borderId="50" xfId="0" applyNumberFormat="1" applyFont="1" applyFill="1" applyBorder="1" applyAlignment="1">
      <alignment vertical="center"/>
    </xf>
    <xf numFmtId="0" fontId="2" fillId="0" borderId="38" xfId="0" applyFont="1" applyFill="1" applyBorder="1" applyAlignment="1"/>
    <xf numFmtId="0" fontId="27" fillId="0" borderId="0" xfId="0" applyFont="1" applyFill="1" applyAlignment="1">
      <alignment horizontal="left"/>
    </xf>
    <xf numFmtId="0" fontId="1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left" wrapText="1"/>
    </xf>
    <xf numFmtId="0" fontId="32" fillId="0" borderId="0" xfId="0" applyFont="1" applyFill="1"/>
    <xf numFmtId="0" fontId="32" fillId="0" borderId="0" xfId="0" applyFont="1" applyFill="1" applyAlignment="1">
      <alignment horizontal="right"/>
    </xf>
    <xf numFmtId="0" fontId="3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2" fillId="0" borderId="0" xfId="0" applyFont="1" applyFill="1" applyAlignment="1">
      <alignment wrapText="1"/>
    </xf>
    <xf numFmtId="40" fontId="32" fillId="0" borderId="0" xfId="5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33" fillId="0" borderId="0" xfId="0" applyFont="1" applyFill="1"/>
    <xf numFmtId="0" fontId="34" fillId="0" borderId="0" xfId="0" applyFont="1" applyFill="1"/>
    <xf numFmtId="0" fontId="2" fillId="0" borderId="0" xfId="0" applyFont="1" applyFill="1" applyBorder="1" applyAlignment="1">
      <alignment horizontal="justify" vertical="top" wrapText="1"/>
    </xf>
    <xf numFmtId="0" fontId="35" fillId="0" borderId="78" xfId="0" applyFont="1" applyFill="1" applyBorder="1" applyAlignment="1">
      <alignment horizontal="center" vertical="center" shrinkToFit="1"/>
    </xf>
    <xf numFmtId="0" fontId="35" fillId="0" borderId="46" xfId="0" applyFont="1" applyFill="1" applyBorder="1" applyAlignment="1">
      <alignment horizontal="center" vertical="center" shrinkToFit="1"/>
    </xf>
    <xf numFmtId="0" fontId="35" fillId="0" borderId="79" xfId="0" applyFont="1" applyFill="1" applyBorder="1" applyAlignment="1">
      <alignment horizontal="center" vertical="center" shrinkToFit="1"/>
    </xf>
    <xf numFmtId="0" fontId="35" fillId="0" borderId="80" xfId="0" applyFont="1" applyFill="1" applyBorder="1" applyAlignment="1">
      <alignment horizontal="center" vertical="center" shrinkToFit="1"/>
    </xf>
    <xf numFmtId="0" fontId="35" fillId="0" borderId="51" xfId="0" applyFont="1" applyFill="1" applyBorder="1" applyAlignment="1">
      <alignment horizontal="center" vertical="center" shrinkToFit="1"/>
    </xf>
    <xf numFmtId="0" fontId="36" fillId="0" borderId="55" xfId="0" applyFont="1" applyFill="1" applyBorder="1" applyAlignment="1">
      <alignment horizontal="center" vertical="center"/>
    </xf>
    <xf numFmtId="0" fontId="36" fillId="0" borderId="60" xfId="0" applyFont="1" applyFill="1" applyBorder="1" applyAlignment="1">
      <alignment horizontal="center" vertical="center"/>
    </xf>
    <xf numFmtId="0" fontId="36" fillId="0" borderId="81" xfId="0" applyFont="1" applyFill="1" applyBorder="1" applyAlignment="1">
      <alignment horizontal="center" vertical="center"/>
    </xf>
    <xf numFmtId="0" fontId="36" fillId="0" borderId="82" xfId="0" applyFont="1" applyFill="1" applyBorder="1" applyAlignment="1">
      <alignment horizontal="center" vertical="center"/>
    </xf>
    <xf numFmtId="0" fontId="36" fillId="0" borderId="53" xfId="0" applyFont="1" applyFill="1" applyBorder="1" applyAlignment="1">
      <alignment horizontal="center" vertical="center"/>
    </xf>
    <xf numFmtId="0" fontId="36" fillId="0" borderId="57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180" fontId="35" fillId="0" borderId="83" xfId="0" applyNumberFormat="1" applyFont="1" applyFill="1" applyBorder="1" applyAlignment="1">
      <alignment vertical="center"/>
    </xf>
    <xf numFmtId="180" fontId="35" fillId="0" borderId="66" xfId="0" applyNumberFormat="1" applyFont="1" applyFill="1" applyBorder="1" applyAlignment="1">
      <alignment horizontal="right" vertical="center"/>
    </xf>
    <xf numFmtId="180" fontId="35" fillId="0" borderId="84" xfId="0" applyNumberFormat="1" applyFont="1" applyFill="1" applyBorder="1" applyAlignment="1">
      <alignment vertical="center"/>
    </xf>
    <xf numFmtId="180" fontId="35" fillId="0" borderId="85" xfId="0" applyNumberFormat="1" applyFont="1" applyFill="1" applyBorder="1" applyAlignment="1">
      <alignment vertical="center"/>
    </xf>
    <xf numFmtId="180" fontId="35" fillId="0" borderId="68" xfId="0" applyNumberFormat="1" applyFont="1" applyFill="1" applyBorder="1" applyAlignment="1">
      <alignment vertical="center"/>
    </xf>
    <xf numFmtId="0" fontId="35" fillId="0" borderId="24" xfId="0" applyFont="1" applyFill="1" applyBorder="1" applyAlignment="1">
      <alignment horizontal="center" vertical="center" wrapText="1"/>
    </xf>
    <xf numFmtId="0" fontId="35" fillId="0" borderId="26" xfId="0" applyFont="1" applyFill="1" applyBorder="1" applyAlignment="1">
      <alignment horizontal="center" vertical="center" wrapText="1"/>
    </xf>
    <xf numFmtId="180" fontId="35" fillId="0" borderId="48" xfId="0" applyNumberFormat="1" applyFont="1" applyFill="1" applyBorder="1" applyAlignment="1">
      <alignment vertical="center"/>
    </xf>
    <xf numFmtId="180" fontId="35" fillId="0" borderId="50" xfId="0" applyNumberFormat="1" applyFont="1" applyFill="1" applyBorder="1" applyAlignment="1">
      <alignment horizontal="right" vertical="center"/>
    </xf>
    <xf numFmtId="180" fontId="35" fillId="0" borderId="72" xfId="0" applyNumberFormat="1" applyFont="1" applyFill="1" applyBorder="1" applyAlignment="1">
      <alignment vertical="center"/>
    </xf>
    <xf numFmtId="180" fontId="35" fillId="0" borderId="73" xfId="0" applyNumberFormat="1" applyFont="1" applyFill="1" applyBorder="1" applyAlignment="1">
      <alignment vertical="center"/>
    </xf>
    <xf numFmtId="180" fontId="35" fillId="0" borderId="55" xfId="0" applyNumberFormat="1" applyFont="1" applyFill="1" applyBorder="1" applyAlignment="1">
      <alignment vertical="center"/>
    </xf>
    <xf numFmtId="180" fontId="35" fillId="0" borderId="53" xfId="0" applyNumberFormat="1" applyFont="1" applyFill="1" applyBorder="1" applyAlignment="1">
      <alignment horizontal="right" vertical="center"/>
    </xf>
    <xf numFmtId="180" fontId="35" fillId="0" borderId="81" xfId="0" applyNumberFormat="1" applyFont="1" applyFill="1" applyBorder="1" applyAlignment="1">
      <alignment vertical="center"/>
    </xf>
    <xf numFmtId="180" fontId="35" fillId="0" borderId="82" xfId="0" applyNumberFormat="1" applyFont="1" applyFill="1" applyBorder="1" applyAlignment="1">
      <alignment vertical="center"/>
    </xf>
    <xf numFmtId="180" fontId="35" fillId="0" borderId="57" xfId="0" applyNumberFormat="1" applyFont="1" applyFill="1" applyBorder="1" applyAlignment="1">
      <alignment vertical="center"/>
    </xf>
    <xf numFmtId="0" fontId="35" fillId="0" borderId="28" xfId="0" applyFont="1" applyFill="1" applyBorder="1" applyAlignment="1">
      <alignment horizontal="center" vertical="center" wrapText="1"/>
    </xf>
    <xf numFmtId="180" fontId="35" fillId="0" borderId="62" xfId="0" applyNumberFormat="1" applyFont="1" applyFill="1" applyBorder="1" applyAlignment="1">
      <alignment vertical="center"/>
    </xf>
    <xf numFmtId="180" fontId="35" fillId="0" borderId="60" xfId="0" applyNumberFormat="1" applyFont="1" applyFill="1" applyBorder="1" applyAlignment="1">
      <alignment horizontal="right" vertical="center"/>
    </xf>
    <xf numFmtId="180" fontId="35" fillId="0" borderId="86" xfId="0" applyNumberFormat="1" applyFont="1" applyFill="1" applyBorder="1" applyAlignment="1">
      <alignment vertical="center"/>
    </xf>
    <xf numFmtId="180" fontId="35" fillId="0" borderId="87" xfId="0" applyNumberFormat="1" applyFont="1" applyFill="1" applyBorder="1" applyAlignment="1">
      <alignment vertical="center"/>
    </xf>
    <xf numFmtId="180" fontId="35" fillId="0" borderId="64" xfId="0" applyNumberFormat="1" applyFont="1" applyFill="1" applyBorder="1" applyAlignment="1">
      <alignment vertical="center"/>
    </xf>
    <xf numFmtId="0" fontId="35" fillId="0" borderId="14" xfId="0" applyFont="1" applyFill="1" applyBorder="1" applyAlignment="1">
      <alignment horizontal="center" vertical="center" wrapText="1"/>
    </xf>
    <xf numFmtId="0" fontId="35" fillId="0" borderId="34" xfId="0" applyFont="1" applyFill="1" applyBorder="1" applyAlignment="1">
      <alignment horizontal="center" vertical="center" wrapText="1"/>
    </xf>
    <xf numFmtId="0" fontId="0" fillId="0" borderId="0" xfId="0" applyFill="1" applyBorder="1"/>
    <xf numFmtId="184" fontId="0" fillId="0" borderId="0" xfId="0" applyNumberFormat="1" applyFill="1" applyBorder="1" applyAlignment="1">
      <alignment horizontal="right"/>
    </xf>
    <xf numFmtId="0" fontId="37" fillId="0" borderId="0" xfId="0" applyFont="1" applyFill="1" applyBorder="1" applyAlignment="1">
      <alignment horizontal="center"/>
    </xf>
    <xf numFmtId="184" fontId="5" fillId="0" borderId="0" xfId="0" applyNumberFormat="1" applyFont="1" applyFill="1" applyBorder="1" applyAlignment="1">
      <alignment horizontal="right"/>
    </xf>
    <xf numFmtId="0" fontId="33" fillId="0" borderId="0" xfId="0" applyFont="1" applyFill="1" applyBorder="1"/>
    <xf numFmtId="0" fontId="38" fillId="0" borderId="0" xfId="6"/>
    <xf numFmtId="0" fontId="38" fillId="0" borderId="0" xfId="6" applyBorder="1" applyAlignment="1"/>
    <xf numFmtId="0" fontId="38" fillId="0" borderId="89" xfId="6" applyBorder="1" applyAlignment="1">
      <alignment horizontal="center"/>
    </xf>
    <xf numFmtId="0" fontId="38" fillId="0" borderId="89" xfId="6" applyFill="1" applyBorder="1" applyAlignment="1">
      <alignment wrapText="1"/>
    </xf>
    <xf numFmtId="0" fontId="38" fillId="0" borderId="89" xfId="6" applyFill="1" applyBorder="1"/>
    <xf numFmtId="0" fontId="38" fillId="0" borderId="89" xfId="6" applyBorder="1" applyAlignment="1">
      <alignment wrapText="1"/>
    </xf>
    <xf numFmtId="0" fontId="38" fillId="0" borderId="89" xfId="6" applyBorder="1"/>
    <xf numFmtId="185" fontId="38" fillId="0" borderId="89" xfId="6" applyNumberFormat="1" applyBorder="1"/>
    <xf numFmtId="0" fontId="38" fillId="0" borderId="91" xfId="6" applyBorder="1" applyAlignment="1">
      <alignment horizontal="center"/>
    </xf>
    <xf numFmtId="0" fontId="38" fillId="0" borderId="91" xfId="6" applyFill="1" applyBorder="1" applyAlignment="1">
      <alignment wrapText="1"/>
    </xf>
    <xf numFmtId="0" fontId="38" fillId="0" borderId="91" xfId="6" applyFill="1" applyBorder="1"/>
    <xf numFmtId="0" fontId="38" fillId="0" borderId="91" xfId="6" applyBorder="1" applyAlignment="1">
      <alignment wrapText="1"/>
    </xf>
    <xf numFmtId="0" fontId="38" fillId="0" borderId="91" xfId="6" applyBorder="1"/>
    <xf numFmtId="185" fontId="38" fillId="0" borderId="91" xfId="6" applyNumberFormat="1" applyFill="1" applyBorder="1"/>
    <xf numFmtId="185" fontId="38" fillId="0" borderId="91" xfId="6" applyNumberFormat="1" applyBorder="1"/>
    <xf numFmtId="0" fontId="33" fillId="0" borderId="0" xfId="0" applyFont="1"/>
    <xf numFmtId="0" fontId="45" fillId="0" borderId="0" xfId="0" applyFont="1"/>
    <xf numFmtId="0" fontId="19" fillId="0" borderId="0" xfId="0" applyFont="1"/>
    <xf numFmtId="0" fontId="2" fillId="0" borderId="0" xfId="0" applyFont="1" applyBorder="1" applyAlignment="1">
      <alignment horizontal="justify" vertical="top" wrapText="1"/>
    </xf>
    <xf numFmtId="0" fontId="2" fillId="0" borderId="94" xfId="0" applyFont="1" applyFill="1" applyBorder="1" applyAlignment="1">
      <alignment horizontal="justify" vertical="center" wrapText="1"/>
    </xf>
    <xf numFmtId="0" fontId="2" fillId="0" borderId="0" xfId="0" applyFont="1"/>
    <xf numFmtId="0" fontId="2" fillId="0" borderId="95" xfId="0" applyFont="1" applyFill="1" applyBorder="1" applyAlignment="1">
      <alignment horizontal="center" vertical="center" shrinkToFit="1"/>
    </xf>
    <xf numFmtId="0" fontId="2" fillId="0" borderId="96" xfId="0" applyFont="1" applyFill="1" applyBorder="1" applyAlignment="1">
      <alignment horizontal="center" vertical="center" wrapText="1"/>
    </xf>
    <xf numFmtId="0" fontId="2" fillId="0" borderId="97" xfId="0" applyFont="1" applyFill="1" applyBorder="1" applyAlignment="1">
      <alignment horizontal="center" vertical="center" shrinkToFit="1"/>
    </xf>
    <xf numFmtId="0" fontId="2" fillId="0" borderId="98" xfId="0" applyFont="1" applyFill="1" applyBorder="1" applyAlignment="1">
      <alignment horizontal="center" vertical="center" wrapText="1"/>
    </xf>
    <xf numFmtId="0" fontId="2" fillId="0" borderId="99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justify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101" xfId="0" applyFont="1" applyFill="1" applyBorder="1" applyAlignment="1">
      <alignment horizontal="center" vertical="center" wrapText="1"/>
    </xf>
    <xf numFmtId="0" fontId="2" fillId="0" borderId="102" xfId="0" applyFont="1" applyFill="1" applyBorder="1" applyAlignment="1">
      <alignment horizontal="center" vertical="center" wrapText="1"/>
    </xf>
    <xf numFmtId="0" fontId="2" fillId="0" borderId="103" xfId="0" applyFont="1" applyFill="1" applyBorder="1" applyAlignment="1">
      <alignment horizontal="center" vertical="center" wrapText="1"/>
    </xf>
    <xf numFmtId="0" fontId="2" fillId="0" borderId="104" xfId="0" applyFont="1" applyFill="1" applyBorder="1" applyAlignment="1">
      <alignment horizontal="center" vertical="center" wrapText="1"/>
    </xf>
    <xf numFmtId="0" fontId="2" fillId="0" borderId="93" xfId="0" applyFont="1" applyFill="1" applyBorder="1" applyAlignment="1">
      <alignment vertical="center" wrapText="1"/>
    </xf>
    <xf numFmtId="0" fontId="2" fillId="0" borderId="106" xfId="0" applyFont="1" applyFill="1" applyBorder="1" applyAlignment="1">
      <alignment horizontal="center" vertical="center" wrapText="1"/>
    </xf>
    <xf numFmtId="186" fontId="2" fillId="0" borderId="107" xfId="0" applyNumberFormat="1" applyFont="1" applyFill="1" applyBorder="1" applyAlignment="1">
      <alignment horizontal="center" vertical="center" wrapText="1"/>
    </xf>
    <xf numFmtId="186" fontId="2" fillId="0" borderId="108" xfId="0" applyNumberFormat="1" applyFont="1" applyFill="1" applyBorder="1" applyAlignment="1">
      <alignment horizontal="center" vertical="center"/>
    </xf>
    <xf numFmtId="186" fontId="2" fillId="0" borderId="109" xfId="0" applyNumberFormat="1" applyFont="1" applyFill="1" applyBorder="1" applyAlignment="1">
      <alignment vertical="center"/>
    </xf>
    <xf numFmtId="186" fontId="2" fillId="0" borderId="110" xfId="0" applyNumberFormat="1" applyFont="1" applyFill="1" applyBorder="1" applyAlignment="1">
      <alignment vertical="center"/>
    </xf>
    <xf numFmtId="0" fontId="2" fillId="0" borderId="112" xfId="0" applyFont="1" applyFill="1" applyBorder="1" applyAlignment="1">
      <alignment horizontal="center" vertical="center" wrapText="1"/>
    </xf>
    <xf numFmtId="186" fontId="2" fillId="0" borderId="113" xfId="0" applyNumberFormat="1" applyFont="1" applyFill="1" applyBorder="1" applyAlignment="1">
      <alignment horizontal="center" vertical="center" wrapText="1"/>
    </xf>
    <xf numFmtId="186" fontId="2" fillId="0" borderId="101" xfId="0" applyNumberFormat="1" applyFont="1" applyFill="1" applyBorder="1" applyAlignment="1">
      <alignment vertical="center"/>
    </xf>
    <xf numFmtId="186" fontId="2" fillId="0" borderId="114" xfId="0" applyNumberFormat="1" applyFont="1" applyFill="1" applyBorder="1" applyAlignment="1">
      <alignment vertical="center"/>
    </xf>
    <xf numFmtId="186" fontId="2" fillId="0" borderId="100" xfId="0" applyNumberFormat="1" applyFont="1" applyFill="1" applyBorder="1" applyAlignment="1">
      <alignment horizontal="center" vertical="center" wrapText="1"/>
    </xf>
    <xf numFmtId="186" fontId="2" fillId="0" borderId="102" xfId="0" applyNumberFormat="1" applyFont="1" applyFill="1" applyBorder="1" applyAlignment="1">
      <alignment vertical="center"/>
    </xf>
    <xf numFmtId="186" fontId="2" fillId="0" borderId="115" xfId="0" applyNumberFormat="1" applyFont="1" applyFill="1" applyBorder="1" applyAlignment="1">
      <alignment vertical="center"/>
    </xf>
    <xf numFmtId="186" fontId="2" fillId="0" borderId="104" xfId="0" applyNumberFormat="1" applyFont="1" applyFill="1" applyBorder="1" applyAlignment="1">
      <alignment vertical="center"/>
    </xf>
    <xf numFmtId="186" fontId="2" fillId="0" borderId="103" xfId="0" applyNumberFormat="1" applyFont="1" applyFill="1" applyBorder="1" applyAlignment="1">
      <alignment vertical="center"/>
    </xf>
    <xf numFmtId="0" fontId="2" fillId="0" borderId="117" xfId="0" applyFont="1" applyFill="1" applyBorder="1" applyAlignment="1">
      <alignment horizontal="center" vertical="center" wrapText="1"/>
    </xf>
    <xf numFmtId="186" fontId="2" fillId="0" borderId="118" xfId="0" applyNumberFormat="1" applyFont="1" applyFill="1" applyBorder="1" applyAlignment="1">
      <alignment horizontal="center" vertical="center" wrapText="1"/>
    </xf>
    <xf numFmtId="186" fontId="2" fillId="0" borderId="119" xfId="0" applyNumberFormat="1" applyFont="1" applyFill="1" applyBorder="1" applyAlignment="1">
      <alignment vertical="center"/>
    </xf>
    <xf numFmtId="186" fontId="2" fillId="0" borderId="120" xfId="0" applyNumberFormat="1" applyFont="1" applyFill="1" applyBorder="1" applyAlignment="1">
      <alignment vertical="center"/>
    </xf>
    <xf numFmtId="186" fontId="2" fillId="0" borderId="121" xfId="0" applyNumberFormat="1" applyFont="1" applyFill="1" applyBorder="1" applyAlignment="1">
      <alignment horizontal="center" vertical="center" wrapText="1"/>
    </xf>
    <xf numFmtId="186" fontId="2" fillId="0" borderId="122" xfId="0" applyNumberFormat="1" applyFont="1" applyFill="1" applyBorder="1" applyAlignment="1">
      <alignment vertical="center"/>
    </xf>
    <xf numFmtId="186" fontId="2" fillId="0" borderId="123" xfId="0" applyNumberFormat="1" applyFont="1" applyFill="1" applyBorder="1" applyAlignment="1">
      <alignment vertical="center"/>
    </xf>
    <xf numFmtId="186" fontId="2" fillId="0" borderId="124" xfId="0" applyNumberFormat="1" applyFont="1" applyFill="1" applyBorder="1" applyAlignment="1">
      <alignment vertical="center"/>
    </xf>
    <xf numFmtId="186" fontId="19" fillId="0" borderId="127" xfId="0" applyNumberFormat="1" applyFont="1" applyFill="1" applyBorder="1" applyAlignment="1">
      <alignment vertical="center" wrapText="1"/>
    </xf>
    <xf numFmtId="186" fontId="2" fillId="0" borderId="128" xfId="0" applyNumberFormat="1" applyFont="1" applyFill="1" applyBorder="1" applyAlignment="1">
      <alignment horizontal="right" vertical="center"/>
    </xf>
    <xf numFmtId="186" fontId="19" fillId="0" borderId="125" xfId="0" applyNumberFormat="1" applyFont="1" applyFill="1" applyBorder="1" applyAlignment="1">
      <alignment horizontal="right" vertical="center"/>
    </xf>
    <xf numFmtId="186" fontId="2" fillId="0" borderId="125" xfId="0" applyNumberFormat="1" applyFont="1" applyFill="1" applyBorder="1" applyAlignment="1">
      <alignment horizontal="right" vertical="center"/>
    </xf>
    <xf numFmtId="0" fontId="2" fillId="0" borderId="129" xfId="0" applyFont="1" applyFill="1" applyBorder="1" applyAlignment="1">
      <alignment vertical="center" wrapText="1"/>
    </xf>
    <xf numFmtId="186" fontId="2" fillId="0" borderId="121" xfId="1" applyNumberFormat="1" applyFont="1" applyFill="1" applyBorder="1" applyAlignment="1">
      <alignment horizontal="center" vertical="center" wrapText="1"/>
    </xf>
    <xf numFmtId="186" fontId="2" fillId="0" borderId="130" xfId="0" applyNumberFormat="1" applyFont="1" applyFill="1" applyBorder="1" applyAlignment="1">
      <alignment vertical="center"/>
    </xf>
    <xf numFmtId="186" fontId="2" fillId="0" borderId="131" xfId="0" applyNumberFormat="1" applyFont="1" applyFill="1" applyBorder="1" applyAlignment="1">
      <alignment vertical="center"/>
    </xf>
    <xf numFmtId="186" fontId="2" fillId="0" borderId="133" xfId="0" applyNumberFormat="1" applyFont="1" applyFill="1" applyBorder="1" applyAlignment="1">
      <alignment horizontal="center" vertical="center" wrapText="1"/>
    </xf>
    <xf numFmtId="180" fontId="2" fillId="0" borderId="101" xfId="0" applyNumberFormat="1" applyFont="1" applyFill="1" applyBorder="1" applyAlignment="1">
      <alignment vertical="center"/>
    </xf>
    <xf numFmtId="186" fontId="2" fillId="0" borderId="134" xfId="0" applyNumberFormat="1" applyFont="1" applyFill="1" applyBorder="1" applyAlignment="1">
      <alignment vertical="center"/>
    </xf>
    <xf numFmtId="186" fontId="2" fillId="0" borderId="135" xfId="0" applyNumberFormat="1" applyFont="1" applyFill="1" applyBorder="1" applyAlignment="1">
      <alignment vertical="center"/>
    </xf>
    <xf numFmtId="0" fontId="5" fillId="0" borderId="0" xfId="7" applyFont="1">
      <alignment vertical="center"/>
    </xf>
    <xf numFmtId="0" fontId="15" fillId="0" borderId="0" xfId="7" applyFont="1" applyBorder="1" applyAlignment="1">
      <alignment vertical="center"/>
    </xf>
    <xf numFmtId="0" fontId="47" fillId="0" borderId="0" xfId="7" applyFont="1" applyBorder="1" applyAlignment="1">
      <alignment vertical="center"/>
    </xf>
    <xf numFmtId="0" fontId="47" fillId="0" borderId="0" xfId="7" applyFont="1" applyFill="1" applyBorder="1" applyAlignment="1">
      <alignment vertical="center"/>
    </xf>
    <xf numFmtId="0" fontId="7" fillId="0" borderId="88" xfId="7" applyFont="1" applyBorder="1" applyAlignment="1">
      <alignment horizontal="right" vertical="center"/>
    </xf>
    <xf numFmtId="0" fontId="15" fillId="0" borderId="91" xfId="7" applyFont="1" applyBorder="1" applyAlignment="1">
      <alignment horizontal="center" vertical="center"/>
    </xf>
    <xf numFmtId="0" fontId="15" fillId="0" borderId="91" xfId="7" applyFont="1" applyBorder="1" applyAlignment="1">
      <alignment horizontal="left" vertical="center"/>
    </xf>
    <xf numFmtId="0" fontId="15" fillId="0" borderId="91" xfId="7" applyFont="1" applyFill="1" applyBorder="1" applyAlignment="1">
      <alignment horizontal="left" vertical="center"/>
    </xf>
    <xf numFmtId="0" fontId="15" fillId="0" borderId="91" xfId="7" applyFont="1" applyFill="1" applyBorder="1" applyAlignment="1">
      <alignment horizontal="left" vertical="center" wrapText="1"/>
    </xf>
    <xf numFmtId="187" fontId="15" fillId="0" borderId="91" xfId="8" applyNumberFormat="1" applyFont="1" applyFill="1" applyBorder="1" applyAlignment="1" applyProtection="1">
      <alignment horizontal="left" vertical="center"/>
    </xf>
    <xf numFmtId="187" fontId="15" fillId="0" borderId="0" xfId="8" applyNumberFormat="1" applyFont="1" applyFill="1" applyBorder="1" applyAlignment="1" applyProtection="1">
      <alignment horizontal="right"/>
    </xf>
    <xf numFmtId="187" fontId="15" fillId="0" borderId="91" xfId="8" applyNumberFormat="1" applyFont="1" applyFill="1" applyBorder="1" applyAlignment="1" applyProtection="1">
      <alignment horizontal="left" vertical="center" wrapText="1"/>
    </xf>
    <xf numFmtId="0" fontId="15" fillId="0" borderId="91" xfId="7" applyFont="1" applyBorder="1" applyAlignment="1">
      <alignment horizontal="left" vertical="center" wrapText="1"/>
    </xf>
    <xf numFmtId="0" fontId="15" fillId="0" borderId="21" xfId="7" applyFont="1" applyBorder="1" applyAlignment="1">
      <alignment horizontal="left" vertical="center" wrapText="1" shrinkToFit="1"/>
    </xf>
    <xf numFmtId="0" fontId="15" fillId="0" borderId="0" xfId="7" applyFont="1" applyAlignment="1">
      <alignment horizontal="left"/>
    </xf>
    <xf numFmtId="0" fontId="7" fillId="0" borderId="0" xfId="7" applyFont="1">
      <alignment vertical="center"/>
    </xf>
    <xf numFmtId="0" fontId="15" fillId="0" borderId="0" xfId="7" applyFont="1">
      <alignment vertical="center"/>
    </xf>
    <xf numFmtId="0" fontId="15" fillId="0" borderId="0" xfId="7" applyFont="1" applyAlignment="1">
      <alignment vertical="center"/>
    </xf>
    <xf numFmtId="0" fontId="15" fillId="0" borderId="0" xfId="7" applyFont="1" applyAlignment="1">
      <alignment vertical="center" wrapText="1"/>
    </xf>
    <xf numFmtId="0" fontId="15" fillId="0" borderId="0" xfId="7" applyFont="1" applyFill="1" applyAlignment="1">
      <alignment vertical="center" wrapText="1"/>
    </xf>
    <xf numFmtId="0" fontId="16" fillId="0" borderId="0" xfId="7" applyFont="1">
      <alignment vertical="center"/>
    </xf>
    <xf numFmtId="0" fontId="6" fillId="0" borderId="0" xfId="7" applyFont="1">
      <alignment vertical="center"/>
    </xf>
    <xf numFmtId="0" fontId="7" fillId="0" borderId="0" xfId="7" applyFont="1" applyAlignment="1">
      <alignment horizontal="left"/>
    </xf>
    <xf numFmtId="0" fontId="6" fillId="0" borderId="0" xfId="7" applyFont="1" applyFill="1">
      <alignment vertical="center"/>
    </xf>
    <xf numFmtId="0" fontId="5" fillId="0" borderId="0" xfId="7" applyFont="1" applyFill="1">
      <alignment vertical="center"/>
    </xf>
    <xf numFmtId="0" fontId="6" fillId="0" borderId="0" xfId="9" applyFont="1" applyFill="1"/>
    <xf numFmtId="0" fontId="5" fillId="0" borderId="0" xfId="9" applyFont="1" applyFill="1"/>
    <xf numFmtId="0" fontId="15" fillId="0" borderId="0" xfId="9" applyFont="1" applyFill="1" applyBorder="1"/>
    <xf numFmtId="0" fontId="16" fillId="0" borderId="0" xfId="9" applyFont="1" applyFill="1"/>
    <xf numFmtId="0" fontId="15" fillId="0" borderId="0" xfId="9" applyFont="1" applyFill="1"/>
    <xf numFmtId="0" fontId="17" fillId="0" borderId="125" xfId="9" applyFont="1" applyFill="1" applyBorder="1" applyAlignment="1">
      <alignment horizontal="center" vertical="justify" wrapText="1"/>
    </xf>
    <xf numFmtId="0" fontId="17" fillId="0" borderId="125" xfId="9" applyFont="1" applyFill="1" applyBorder="1" applyAlignment="1">
      <alignment horizontal="center" vertical="distributed" textRotation="255"/>
    </xf>
    <xf numFmtId="0" fontId="17" fillId="0" borderId="125" xfId="9" applyFont="1" applyFill="1" applyBorder="1" applyAlignment="1">
      <alignment horizontal="center" vertical="distributed" textRotation="255" wrapText="1"/>
    </xf>
    <xf numFmtId="0" fontId="17" fillId="0" borderId="125" xfId="9" applyFont="1" applyFill="1" applyBorder="1" applyAlignment="1">
      <alignment horizontal="center" vertical="justify" textRotation="255"/>
    </xf>
    <xf numFmtId="0" fontId="17" fillId="0" borderId="91" xfId="9" applyFont="1" applyFill="1" applyBorder="1" applyAlignment="1">
      <alignment horizontal="center" vertical="justify" textRotation="255"/>
    </xf>
    <xf numFmtId="0" fontId="16" fillId="0" borderId="0" xfId="9" applyFont="1" applyFill="1" applyBorder="1"/>
    <xf numFmtId="0" fontId="49" fillId="0" borderId="0" xfId="9" applyFont="1" applyFill="1" applyAlignment="1">
      <alignment vertical="center"/>
    </xf>
    <xf numFmtId="0" fontId="50" fillId="0" borderId="0" xfId="9" applyFont="1" applyFill="1" applyAlignment="1">
      <alignment vertical="center"/>
    </xf>
    <xf numFmtId="0" fontId="15" fillId="0" borderId="137" xfId="9" applyFont="1" applyFill="1" applyBorder="1" applyAlignment="1">
      <alignment horizontal="center" vertical="center" shrinkToFit="1"/>
    </xf>
    <xf numFmtId="186" fontId="15" fillId="0" borderId="92" xfId="9" applyNumberFormat="1" applyFont="1" applyFill="1" applyBorder="1" applyAlignment="1">
      <alignment vertical="center"/>
    </xf>
    <xf numFmtId="186" fontId="15" fillId="0" borderId="136" xfId="9" applyNumberFormat="1" applyFont="1" applyFill="1" applyBorder="1" applyAlignment="1">
      <alignment horizontal="right" vertical="center"/>
    </xf>
    <xf numFmtId="186" fontId="15" fillId="0" borderId="136" xfId="9" applyNumberFormat="1" applyFont="1" applyFill="1" applyBorder="1" applyAlignment="1">
      <alignment vertical="center"/>
    </xf>
    <xf numFmtId="186" fontId="15" fillId="0" borderId="138" xfId="9" quotePrefix="1" applyNumberFormat="1" applyFont="1" applyFill="1" applyBorder="1" applyAlignment="1">
      <alignment horizontal="right" vertical="center"/>
    </xf>
    <xf numFmtId="0" fontId="15" fillId="0" borderId="139" xfId="9" applyFont="1" applyFill="1" applyBorder="1" applyAlignment="1">
      <alignment horizontal="center" vertical="center" shrinkToFit="1"/>
    </xf>
    <xf numFmtId="186" fontId="15" fillId="0" borderId="6" xfId="9" applyNumberFormat="1" applyFont="1" applyFill="1" applyBorder="1" applyAlignment="1">
      <alignment vertical="center"/>
    </xf>
    <xf numFmtId="186" fontId="15" fillId="0" borderId="0" xfId="9" applyNumberFormat="1" applyFont="1" applyFill="1" applyBorder="1" applyAlignment="1">
      <alignment horizontal="right" vertical="center"/>
    </xf>
    <xf numFmtId="186" fontId="15" fillId="0" borderId="0" xfId="9" applyNumberFormat="1" applyFont="1" applyFill="1" applyBorder="1" applyAlignment="1">
      <alignment vertical="center"/>
    </xf>
    <xf numFmtId="186" fontId="15" fillId="0" borderId="21" xfId="9" quotePrefix="1" applyNumberFormat="1" applyFont="1" applyFill="1" applyBorder="1" applyAlignment="1">
      <alignment horizontal="right" vertical="center"/>
    </xf>
    <xf numFmtId="185" fontId="15" fillId="0" borderId="0" xfId="9" applyNumberFormat="1" applyFont="1" applyFill="1"/>
    <xf numFmtId="186" fontId="15" fillId="0" borderId="21" xfId="9" applyNumberFormat="1" applyFont="1" applyFill="1" applyBorder="1" applyAlignment="1">
      <alignment horizontal="right" vertical="center"/>
    </xf>
    <xf numFmtId="186" fontId="15" fillId="0" borderId="0" xfId="9" quotePrefix="1" applyNumberFormat="1" applyFont="1" applyFill="1" applyBorder="1" applyAlignment="1">
      <alignment horizontal="right" vertical="center"/>
    </xf>
    <xf numFmtId="183" fontId="15" fillId="0" borderId="0" xfId="9" quotePrefix="1" applyNumberFormat="1" applyFont="1" applyFill="1" applyBorder="1" applyAlignment="1">
      <alignment horizontal="right" vertical="center"/>
    </xf>
    <xf numFmtId="186" fontId="15" fillId="0" borderId="21" xfId="9" applyNumberFormat="1" applyFont="1" applyFill="1" applyBorder="1" applyAlignment="1">
      <alignment vertical="center"/>
    </xf>
    <xf numFmtId="0" fontId="51" fillId="0" borderId="139" xfId="9" applyFont="1" applyFill="1" applyBorder="1" applyAlignment="1">
      <alignment horizontal="center" vertical="center" shrinkToFit="1"/>
    </xf>
    <xf numFmtId="186" fontId="51" fillId="0" borderId="6" xfId="9" applyNumberFormat="1" applyFont="1" applyFill="1" applyBorder="1" applyAlignment="1">
      <alignment vertical="center"/>
    </xf>
    <xf numFmtId="186" fontId="51" fillId="0" borderId="0" xfId="9" quotePrefix="1" applyNumberFormat="1" applyFont="1" applyFill="1" applyBorder="1" applyAlignment="1">
      <alignment horizontal="right" vertical="center"/>
    </xf>
    <xf numFmtId="186" fontId="51" fillId="0" borderId="0" xfId="9" applyNumberFormat="1" applyFont="1" applyFill="1" applyBorder="1" applyAlignment="1">
      <alignment vertical="center"/>
    </xf>
    <xf numFmtId="186" fontId="51" fillId="0" borderId="0" xfId="9" applyNumberFormat="1" applyFont="1" applyFill="1" applyBorder="1" applyAlignment="1">
      <alignment horizontal="right" vertical="center"/>
    </xf>
    <xf numFmtId="186" fontId="51" fillId="0" borderId="21" xfId="9" applyNumberFormat="1" applyFont="1" applyFill="1" applyBorder="1" applyAlignment="1">
      <alignment vertical="center"/>
    </xf>
    <xf numFmtId="0" fontId="24" fillId="0" borderId="140" xfId="9" applyFont="1" applyFill="1" applyBorder="1" applyAlignment="1">
      <alignment horizontal="center" vertical="center" shrinkToFit="1"/>
    </xf>
    <xf numFmtId="186" fontId="24" fillId="0" borderId="10" xfId="9" applyNumberFormat="1" applyFont="1" applyFill="1" applyBorder="1" applyAlignment="1">
      <alignment vertical="center"/>
    </xf>
    <xf numFmtId="186" fontId="24" fillId="0" borderId="88" xfId="9" quotePrefix="1" applyNumberFormat="1" applyFont="1" applyFill="1" applyBorder="1" applyAlignment="1">
      <alignment horizontal="right" vertical="center"/>
    </xf>
    <xf numFmtId="186" fontId="24" fillId="0" borderId="88" xfId="9" applyNumberFormat="1" applyFont="1" applyFill="1" applyBorder="1" applyAlignment="1">
      <alignment vertical="center"/>
    </xf>
    <xf numFmtId="186" fontId="24" fillId="0" borderId="88" xfId="9" applyNumberFormat="1" applyFont="1" applyFill="1" applyBorder="1" applyAlignment="1">
      <alignment horizontal="right" vertical="center"/>
    </xf>
    <xf numFmtId="186" fontId="24" fillId="0" borderId="29" xfId="9" applyNumberFormat="1" applyFont="1" applyFill="1" applyBorder="1" applyAlignment="1">
      <alignment vertical="center"/>
    </xf>
    <xf numFmtId="186" fontId="15" fillId="0" borderId="138" xfId="9" applyNumberFormat="1" applyFont="1" applyFill="1" applyBorder="1" applyAlignment="1">
      <alignment vertical="center"/>
    </xf>
    <xf numFmtId="0" fontId="16" fillId="2" borderId="0" xfId="9" applyFont="1" applyFill="1" applyBorder="1"/>
    <xf numFmtId="0" fontId="15" fillId="2" borderId="0" xfId="9" applyFont="1" applyFill="1"/>
    <xf numFmtId="0" fontId="16" fillId="0" borderId="0" xfId="9" applyFont="1" applyFill="1" applyBorder="1" applyAlignment="1">
      <alignment horizontal="center" vertical="center" textRotation="255"/>
    </xf>
    <xf numFmtId="0" fontId="16" fillId="0" borderId="0" xfId="9" applyFont="1" applyFill="1" applyBorder="1" applyAlignment="1">
      <alignment horizontal="center" vertical="center" shrinkToFit="1"/>
    </xf>
    <xf numFmtId="188" fontId="16" fillId="0" borderId="0" xfId="9" applyNumberFormat="1" applyFont="1" applyFill="1" applyBorder="1" applyAlignment="1">
      <alignment vertical="center"/>
    </xf>
    <xf numFmtId="188" fontId="16" fillId="0" borderId="0" xfId="9" applyNumberFormat="1" applyFont="1" applyFill="1" applyBorder="1" applyAlignment="1">
      <alignment horizontal="right" vertical="center"/>
    </xf>
    <xf numFmtId="0" fontId="17" fillId="0" borderId="0" xfId="9" applyFont="1" applyFill="1" applyBorder="1" applyAlignment="1">
      <alignment horizontal="center"/>
    </xf>
    <xf numFmtId="0" fontId="18" fillId="0" borderId="0" xfId="9" applyFont="1" applyFill="1" applyBorder="1"/>
    <xf numFmtId="0" fontId="17" fillId="0" borderId="0" xfId="9" applyFont="1" applyFill="1"/>
    <xf numFmtId="0" fontId="18" fillId="0" borderId="0" xfId="9" applyFont="1" applyFill="1" applyBorder="1" applyAlignment="1">
      <alignment horizontal="center"/>
    </xf>
    <xf numFmtId="0" fontId="18" fillId="0" borderId="0" xfId="9" applyFont="1" applyFill="1"/>
    <xf numFmtId="0" fontId="52" fillId="0" borderId="0" xfId="9" applyFont="1" applyFill="1"/>
    <xf numFmtId="0" fontId="5" fillId="0" borderId="0" xfId="0" applyFont="1" applyFill="1" applyAlignment="1">
      <alignment vertical="center" wrapText="1"/>
    </xf>
    <xf numFmtId="0" fontId="38" fillId="0" borderId="142" xfId="6" applyBorder="1" applyAlignment="1">
      <alignment horizontal="center" vertical="center"/>
    </xf>
    <xf numFmtId="0" fontId="38" fillId="0" borderId="143" xfId="6" applyBorder="1" applyAlignment="1">
      <alignment horizontal="center" vertical="center"/>
    </xf>
    <xf numFmtId="0" fontId="38" fillId="0" borderId="14" xfId="6" applyBorder="1" applyAlignment="1">
      <alignment horizontal="center" vertical="center"/>
    </xf>
    <xf numFmtId="0" fontId="38" fillId="0" borderId="14" xfId="6" applyBorder="1"/>
    <xf numFmtId="0" fontId="38" fillId="0" borderId="14" xfId="6" applyBorder="1" applyAlignment="1">
      <alignment horizontal="right"/>
    </xf>
    <xf numFmtId="0" fontId="38" fillId="0" borderId="145" xfId="6" applyBorder="1" applyAlignment="1">
      <alignment horizontal="right"/>
    </xf>
    <xf numFmtId="0" fontId="38" fillId="0" borderId="91" xfId="6" applyBorder="1" applyAlignment="1">
      <alignment horizontal="right"/>
    </xf>
    <xf numFmtId="0" fontId="38" fillId="0" borderId="147" xfId="6" applyBorder="1" applyAlignment="1">
      <alignment horizontal="right"/>
    </xf>
    <xf numFmtId="0" fontId="38" fillId="0" borderId="149" xfId="6" applyBorder="1"/>
    <xf numFmtId="0" fontId="38" fillId="0" borderId="149" xfId="6" applyBorder="1" applyAlignment="1">
      <alignment horizontal="right"/>
    </xf>
    <xf numFmtId="0" fontId="38" fillId="0" borderId="150" xfId="6" applyBorder="1" applyAlignment="1">
      <alignment horizontal="right"/>
    </xf>
    <xf numFmtId="0" fontId="38" fillId="0" borderId="14" xfId="6" applyBorder="1" applyAlignment="1">
      <alignment horizontal="center"/>
    </xf>
    <xf numFmtId="0" fontId="38" fillId="0" borderId="145" xfId="6" applyBorder="1"/>
    <xf numFmtId="0" fontId="38" fillId="0" borderId="147" xfId="6" applyBorder="1"/>
    <xf numFmtId="185" fontId="38" fillId="0" borderId="149" xfId="6" applyNumberFormat="1" applyBorder="1"/>
    <xf numFmtId="185" fontId="38" fillId="0" borderId="150" xfId="6" applyNumberFormat="1" applyBorder="1"/>
    <xf numFmtId="185" fontId="38" fillId="0" borderId="147" xfId="6" applyNumberFormat="1" applyBorder="1"/>
    <xf numFmtId="185" fontId="38" fillId="0" borderId="149" xfId="6" applyNumberFormat="1" applyBorder="1" applyAlignment="1">
      <alignment horizontal="right"/>
    </xf>
    <xf numFmtId="0" fontId="38" fillId="0" borderId="150" xfId="6" applyBorder="1"/>
    <xf numFmtId="185" fontId="38" fillId="0" borderId="14" xfId="6" applyNumberFormat="1" applyBorder="1"/>
    <xf numFmtId="0" fontId="43" fillId="0" borderId="0" xfId="6" applyFont="1"/>
    <xf numFmtId="0" fontId="40" fillId="0" borderId="0" xfId="6" applyFont="1" applyAlignment="1">
      <alignment horizontal="right"/>
    </xf>
    <xf numFmtId="0" fontId="42" fillId="0" borderId="152" xfId="6" applyFont="1" applyFill="1" applyBorder="1" applyAlignment="1">
      <alignment horizontal="center" vertical="center"/>
    </xf>
    <xf numFmtId="0" fontId="38" fillId="0" borderId="152" xfId="6" applyFill="1" applyBorder="1" applyAlignment="1">
      <alignment horizontal="center" vertical="center"/>
    </xf>
    <xf numFmtId="0" fontId="38" fillId="0" borderId="153" xfId="6" applyFont="1" applyFill="1" applyBorder="1" applyAlignment="1">
      <alignment horizontal="center" vertical="center"/>
    </xf>
    <xf numFmtId="0" fontId="38" fillId="0" borderId="154" xfId="6" applyBorder="1"/>
    <xf numFmtId="0" fontId="38" fillId="0" borderId="154" xfId="6" applyFill="1" applyBorder="1"/>
    <xf numFmtId="0" fontId="38" fillId="0" borderId="155" xfId="6" applyFill="1" applyBorder="1"/>
    <xf numFmtId="185" fontId="38" fillId="0" borderId="157" xfId="6" applyNumberFormat="1" applyFill="1" applyBorder="1"/>
    <xf numFmtId="0" fontId="38" fillId="0" borderId="149" xfId="6" applyFill="1" applyBorder="1"/>
    <xf numFmtId="0" fontId="38" fillId="0" borderId="159" xfId="6" applyFill="1" applyBorder="1"/>
    <xf numFmtId="185" fontId="38" fillId="0" borderId="154" xfId="6" applyNumberFormat="1" applyFill="1" applyBorder="1"/>
    <xf numFmtId="0" fontId="38" fillId="0" borderId="157" xfId="6" applyFill="1" applyBorder="1"/>
    <xf numFmtId="185" fontId="38" fillId="0" borderId="149" xfId="6" applyNumberFormat="1" applyFill="1" applyBorder="1"/>
    <xf numFmtId="189" fontId="0" fillId="0" borderId="91" xfId="10" applyNumberFormat="1" applyFont="1" applyFill="1" applyBorder="1" applyAlignment="1"/>
    <xf numFmtId="0" fontId="38" fillId="0" borderId="0" xfId="6" applyAlignment="1">
      <alignment horizontal="right"/>
    </xf>
    <xf numFmtId="0" fontId="38" fillId="0" borderId="142" xfId="6" applyBorder="1" applyAlignment="1">
      <alignment horizontal="center"/>
    </xf>
    <xf numFmtId="0" fontId="42" fillId="0" borderId="142" xfId="6" applyFont="1" applyBorder="1" applyAlignment="1">
      <alignment horizontal="center"/>
    </xf>
    <xf numFmtId="0" fontId="38" fillId="0" borderId="143" xfId="6" applyFont="1" applyBorder="1" applyAlignment="1">
      <alignment horizontal="center"/>
    </xf>
    <xf numFmtId="185" fontId="38" fillId="0" borderId="145" xfId="6" applyNumberFormat="1" applyBorder="1"/>
    <xf numFmtId="185" fontId="38" fillId="0" borderId="150" xfId="6" applyNumberFormat="1" applyBorder="1" applyAlignment="1">
      <alignment horizontal="right"/>
    </xf>
    <xf numFmtId="0" fontId="43" fillId="0" borderId="0" xfId="6" applyFont="1" applyBorder="1"/>
    <xf numFmtId="0" fontId="38" fillId="0" borderId="0" xfId="6" applyBorder="1"/>
    <xf numFmtId="0" fontId="38" fillId="0" borderId="141" xfId="6" applyBorder="1" applyAlignment="1">
      <alignment horizontal="center"/>
    </xf>
    <xf numFmtId="0" fontId="38" fillId="0" borderId="143" xfId="6" applyBorder="1" applyAlignment="1">
      <alignment horizontal="center"/>
    </xf>
    <xf numFmtId="0" fontId="38" fillId="0" borderId="144" xfId="6" applyBorder="1"/>
    <xf numFmtId="0" fontId="38" fillId="0" borderId="146" xfId="6" applyBorder="1"/>
    <xf numFmtId="0" fontId="38" fillId="0" borderId="148" xfId="6" applyBorder="1"/>
    <xf numFmtId="0" fontId="38" fillId="0" borderId="0" xfId="6" applyAlignment="1">
      <alignment horizontal="left" indent="1"/>
    </xf>
    <xf numFmtId="0" fontId="38" fillId="0" borderId="141" xfId="6" applyBorder="1"/>
    <xf numFmtId="0" fontId="38" fillId="0" borderId="142" xfId="6" applyFont="1" applyBorder="1" applyAlignment="1">
      <alignment horizontal="center"/>
    </xf>
    <xf numFmtId="0" fontId="38" fillId="0" borderId="160" xfId="6" applyBorder="1"/>
    <xf numFmtId="0" fontId="38" fillId="0" borderId="161" xfId="6" applyBorder="1"/>
    <xf numFmtId="176" fontId="5" fillId="0" borderId="0" xfId="2" applyNumberFormat="1" applyFont="1" applyFill="1" applyBorder="1" applyAlignment="1">
      <alignment horizontal="distributed" vertical="top"/>
    </xf>
    <xf numFmtId="176" fontId="5" fillId="0" borderId="0" xfId="2" applyNumberFormat="1" applyFont="1" applyFill="1" applyBorder="1" applyAlignment="1">
      <alignment horizontal="distributed" indent="1"/>
    </xf>
    <xf numFmtId="0" fontId="2" fillId="0" borderId="32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justify" vertical="center" wrapText="1"/>
    </xf>
    <xf numFmtId="0" fontId="2" fillId="0" borderId="33" xfId="0" applyFont="1" applyFill="1" applyBorder="1" applyAlignment="1">
      <alignment horizontal="justify" vertical="center" wrapText="1"/>
    </xf>
    <xf numFmtId="0" fontId="5" fillId="0" borderId="0" xfId="2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distributed" indent="4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2" fillId="0" borderId="37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right"/>
    </xf>
    <xf numFmtId="0" fontId="3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left"/>
    </xf>
    <xf numFmtId="0" fontId="28" fillId="0" borderId="9" xfId="0" applyFont="1" applyFill="1" applyBorder="1" applyAlignment="1">
      <alignment horizontal="center" vertical="center"/>
    </xf>
    <xf numFmtId="0" fontId="28" fillId="0" borderId="24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4" fillId="0" borderId="53" xfId="0" applyFont="1" applyFill="1" applyBorder="1" applyAlignment="1">
      <alignment horizontal="center" vertical="center" wrapText="1"/>
    </xf>
    <xf numFmtId="0" fontId="24" fillId="0" borderId="60" xfId="0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center" vertical="center" wrapText="1"/>
    </xf>
    <xf numFmtId="0" fontId="15" fillId="0" borderId="61" xfId="0" applyFont="1" applyFill="1" applyBorder="1" applyAlignment="1">
      <alignment horizontal="center" vertical="center" wrapText="1"/>
    </xf>
    <xf numFmtId="0" fontId="15" fillId="0" borderId="57" xfId="0" applyFont="1" applyFill="1" applyBorder="1" applyAlignment="1">
      <alignment horizontal="center" vertical="center" wrapText="1"/>
    </xf>
    <xf numFmtId="0" fontId="15" fillId="0" borderId="64" xfId="0" applyFont="1" applyFill="1" applyBorder="1" applyAlignment="1">
      <alignment horizontal="center" vertical="center" wrapText="1"/>
    </xf>
    <xf numFmtId="0" fontId="28" fillId="0" borderId="69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/>
    </xf>
    <xf numFmtId="0" fontId="28" fillId="0" borderId="74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24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justify" vertical="center" wrapText="1"/>
    </xf>
    <xf numFmtId="0" fontId="35" fillId="0" borderId="2" xfId="0" applyFont="1" applyFill="1" applyBorder="1" applyAlignment="1">
      <alignment horizontal="justify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41" xfId="0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horizontal="center" vertical="center" wrapText="1"/>
    </xf>
    <xf numFmtId="0" fontId="35" fillId="0" borderId="77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justify" vertical="center" wrapText="1"/>
    </xf>
    <xf numFmtId="0" fontId="35" fillId="0" borderId="7" xfId="0" applyFont="1" applyFill="1" applyBorder="1" applyAlignment="1">
      <alignment horizontal="justify" vertical="center" wrapText="1"/>
    </xf>
    <xf numFmtId="0" fontId="35" fillId="0" borderId="69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center" vertical="center"/>
    </xf>
    <xf numFmtId="0" fontId="35" fillId="0" borderId="74" xfId="0" applyFont="1" applyFill="1" applyBorder="1" applyAlignment="1">
      <alignment horizontal="center" vertical="center"/>
    </xf>
    <xf numFmtId="0" fontId="38" fillId="0" borderId="90" xfId="6" applyBorder="1" applyAlignment="1">
      <alignment horizontal="left"/>
    </xf>
    <xf numFmtId="0" fontId="38" fillId="0" borderId="88" xfId="6" applyBorder="1" applyAlignment="1">
      <alignment horizontal="left"/>
    </xf>
    <xf numFmtId="0" fontId="38" fillId="0" borderId="91" xfId="6" applyBorder="1" applyAlignment="1">
      <alignment horizontal="center" vertical="center"/>
    </xf>
    <xf numFmtId="0" fontId="38" fillId="0" borderId="91" xfId="6" applyBorder="1" applyAlignment="1">
      <alignment horizontal="center"/>
    </xf>
    <xf numFmtId="0" fontId="38" fillId="0" borderId="0" xfId="6" applyBorder="1" applyAlignment="1">
      <alignment horizontal="left"/>
    </xf>
    <xf numFmtId="0" fontId="43" fillId="0" borderId="0" xfId="6" applyFont="1" applyAlignment="1">
      <alignment horizontal="left"/>
    </xf>
    <xf numFmtId="0" fontId="44" fillId="0" borderId="0" xfId="6" applyFont="1" applyAlignment="1">
      <alignment horizontal="left"/>
    </xf>
    <xf numFmtId="0" fontId="38" fillId="0" borderId="89" xfId="6" applyBorder="1" applyAlignment="1">
      <alignment horizontal="center" vertical="center"/>
    </xf>
    <xf numFmtId="0" fontId="38" fillId="0" borderId="89" xfId="6" applyBorder="1" applyAlignment="1">
      <alignment horizontal="center"/>
    </xf>
    <xf numFmtId="0" fontId="2" fillId="0" borderId="10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1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2" fillId="0" borderId="116" xfId="0" applyFont="1" applyFill="1" applyBorder="1" applyAlignment="1">
      <alignment vertical="center"/>
    </xf>
    <xf numFmtId="0" fontId="2" fillId="0" borderId="132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25" xfId="0" applyFont="1" applyFill="1" applyBorder="1" applyAlignment="1">
      <alignment horizontal="center" vertical="center" wrapText="1"/>
    </xf>
    <xf numFmtId="0" fontId="2" fillId="0" borderId="12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2" fillId="0" borderId="92" xfId="0" applyFont="1" applyFill="1" applyBorder="1" applyAlignment="1">
      <alignment horizontal="left" vertical="center" wrapText="1"/>
    </xf>
    <xf numFmtId="0" fontId="2" fillId="0" borderId="9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77" xfId="0" applyFont="1" applyFill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15" fillId="0" borderId="0" xfId="7" applyFont="1" applyAlignment="1">
      <alignment horizontal="left"/>
    </xf>
    <xf numFmtId="0" fontId="15" fillId="0" borderId="91" xfId="7" applyFont="1" applyBorder="1" applyAlignment="1">
      <alignment horizontal="center" vertical="distributed" shrinkToFit="1"/>
    </xf>
    <xf numFmtId="0" fontId="15" fillId="0" borderId="91" xfId="7" applyFont="1" applyBorder="1" applyAlignment="1">
      <alignment horizontal="center" vertical="center" shrinkToFit="1"/>
    </xf>
    <xf numFmtId="0" fontId="16" fillId="0" borderId="136" xfId="7" applyFont="1" applyBorder="1" applyAlignment="1">
      <alignment horizontal="left" vertical="center"/>
    </xf>
    <xf numFmtId="0" fontId="46" fillId="0" borderId="0" xfId="7" applyFont="1" applyBorder="1" applyAlignment="1">
      <alignment horizontal="left" vertical="center"/>
    </xf>
    <xf numFmtId="0" fontId="15" fillId="0" borderId="91" xfId="7" applyFont="1" applyBorder="1" applyAlignment="1">
      <alignment horizontal="center" vertical="center"/>
    </xf>
    <xf numFmtId="0" fontId="15" fillId="0" borderId="105" xfId="9" applyFont="1" applyFill="1" applyBorder="1" applyAlignment="1">
      <alignment horizontal="center" vertical="center" textRotation="255"/>
    </xf>
    <xf numFmtId="0" fontId="15" fillId="0" borderId="24" xfId="9" applyFont="1" applyFill="1" applyBorder="1" applyAlignment="1">
      <alignment horizontal="center" vertical="center" textRotation="255"/>
    </xf>
    <xf numFmtId="0" fontId="15" fillId="0" borderId="14" xfId="9" applyFont="1" applyFill="1" applyBorder="1" applyAlignment="1">
      <alignment horizontal="center" vertical="center" textRotation="255"/>
    </xf>
    <xf numFmtId="0" fontId="17" fillId="0" borderId="0" xfId="9" applyFont="1" applyFill="1" applyBorder="1" applyAlignment="1">
      <alignment horizontal="left" shrinkToFit="1"/>
    </xf>
    <xf numFmtId="0" fontId="17" fillId="0" borderId="0" xfId="9" applyFont="1" applyFill="1" applyAlignment="1">
      <alignment horizontal="left"/>
    </xf>
    <xf numFmtId="0" fontId="46" fillId="0" borderId="0" xfId="9" applyFont="1" applyFill="1" applyAlignment="1">
      <alignment horizontal="left"/>
    </xf>
    <xf numFmtId="0" fontId="7" fillId="0" borderId="88" xfId="9" applyFont="1" applyFill="1" applyBorder="1" applyAlignment="1">
      <alignment horizontal="right"/>
    </xf>
    <xf numFmtId="0" fontId="15" fillId="0" borderId="125" xfId="9" applyFont="1" applyFill="1" applyBorder="1" applyAlignment="1">
      <alignment horizontal="center" vertical="center"/>
    </xf>
    <xf numFmtId="0" fontId="15" fillId="0" borderId="128" xfId="9" applyFont="1" applyFill="1" applyBorder="1" applyAlignment="1">
      <alignment horizontal="center" vertical="center"/>
    </xf>
    <xf numFmtId="0" fontId="38" fillId="0" borderId="144" xfId="6" applyBorder="1" applyAlignment="1">
      <alignment horizontal="center" vertical="center" textRotation="255"/>
    </xf>
    <xf numFmtId="0" fontId="38" fillId="0" borderId="146" xfId="6" applyBorder="1" applyAlignment="1">
      <alignment horizontal="center" vertical="center" textRotation="255"/>
    </xf>
    <xf numFmtId="0" fontId="38" fillId="0" borderId="148" xfId="6" applyBorder="1" applyAlignment="1">
      <alignment horizontal="center" vertical="center" textRotation="255"/>
    </xf>
    <xf numFmtId="0" fontId="43" fillId="0" borderId="0" xfId="6" applyFont="1" applyAlignment="1">
      <alignment horizontal="left" vertical="center"/>
    </xf>
    <xf numFmtId="0" fontId="44" fillId="0" borderId="0" xfId="6" applyFont="1" applyAlignment="1">
      <alignment horizontal="left" vertical="center"/>
    </xf>
    <xf numFmtId="0" fontId="38" fillId="0" borderId="141" xfId="6" applyBorder="1" applyAlignment="1">
      <alignment horizontal="center"/>
    </xf>
    <xf numFmtId="0" fontId="38" fillId="0" borderId="142" xfId="6" applyBorder="1" applyAlignment="1">
      <alignment horizontal="center"/>
    </xf>
    <xf numFmtId="0" fontId="38" fillId="0" borderId="151" xfId="6" applyBorder="1" applyAlignment="1">
      <alignment horizontal="center"/>
    </xf>
    <xf numFmtId="0" fontId="38" fillId="0" borderId="152" xfId="6" applyBorder="1" applyAlignment="1">
      <alignment horizontal="center"/>
    </xf>
    <xf numFmtId="0" fontId="40" fillId="0" borderId="151" xfId="6" applyFont="1" applyBorder="1" applyAlignment="1">
      <alignment horizontal="center" vertical="center" textRotation="255"/>
    </xf>
    <xf numFmtId="0" fontId="41" fillId="0" borderId="156" xfId="6" applyFont="1" applyBorder="1" applyAlignment="1">
      <alignment horizontal="center" vertical="center" textRotation="255"/>
    </xf>
    <xf numFmtId="0" fontId="41" fillId="0" borderId="158" xfId="6" applyFont="1" applyBorder="1" applyAlignment="1">
      <alignment horizontal="center" vertical="center" textRotation="255"/>
    </xf>
    <xf numFmtId="0" fontId="41" fillId="0" borderId="151" xfId="6" applyFont="1" applyBorder="1" applyAlignment="1">
      <alignment horizontal="center" vertical="center" textRotation="255"/>
    </xf>
    <xf numFmtId="0" fontId="38" fillId="0" borderId="144" xfId="6" applyBorder="1" applyAlignment="1">
      <alignment horizontal="center"/>
    </xf>
    <xf numFmtId="0" fontId="38" fillId="0" borderId="14" xfId="6" applyBorder="1" applyAlignment="1">
      <alignment horizontal="center"/>
    </xf>
    <xf numFmtId="0" fontId="38" fillId="0" borderId="148" xfId="6" applyBorder="1" applyAlignment="1">
      <alignment horizontal="center"/>
    </xf>
    <xf numFmtId="0" fontId="38" fillId="0" borderId="149" xfId="6" applyBorder="1" applyAlignment="1">
      <alignment horizontal="center"/>
    </xf>
    <xf numFmtId="0" fontId="38" fillId="0" borderId="156" xfId="6" applyBorder="1" applyAlignment="1">
      <alignment horizontal="center" vertical="center" wrapText="1"/>
    </xf>
    <xf numFmtId="0" fontId="38" fillId="0" borderId="156" xfId="6" applyBorder="1" applyAlignment="1">
      <alignment horizontal="center" vertical="center"/>
    </xf>
    <xf numFmtId="0" fontId="38" fillId="0" borderId="158" xfId="6" applyBorder="1" applyAlignment="1">
      <alignment horizontal="center" vertical="center"/>
    </xf>
  </cellXfs>
  <cellStyles count="11">
    <cellStyle name="桁区切り" xfId="1" builtinId="6"/>
    <cellStyle name="桁区切り 2" xfId="5"/>
    <cellStyle name="桁区切り 3" xfId="10"/>
    <cellStyle name="標準" xfId="0" builtinId="0"/>
    <cellStyle name="標準 2" xfId="6"/>
    <cellStyle name="標準 3" xfId="7"/>
    <cellStyle name="標準_Form13" xfId="8"/>
    <cellStyle name="標準_コピー健康推移" xfId="4"/>
    <cellStyle name="標準_統計表（6-8）" xfId="3"/>
    <cellStyle name="標準_統計表２" xfId="9"/>
    <cellStyle name="標準_発育対象者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tabSelected="1" view="pageBreakPreview" zoomScaleNormal="100" zoomScaleSheetLayoutView="100" workbookViewId="0">
      <selection activeCell="J29" sqref="J29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0</v>
      </c>
      <c r="E1" s="4"/>
      <c r="F1" s="4"/>
      <c r="G1" s="4"/>
      <c r="H1" s="4"/>
      <c r="I1" s="4"/>
      <c r="J1" s="4"/>
      <c r="K1" s="4"/>
      <c r="L1" s="4"/>
      <c r="M1" s="4"/>
    </row>
    <row r="2" spans="1:29">
      <c r="E2" s="4"/>
      <c r="F2" s="4"/>
      <c r="G2" s="4"/>
      <c r="H2" s="4"/>
      <c r="I2" s="4"/>
      <c r="J2" s="4"/>
      <c r="K2" s="4"/>
      <c r="L2" s="4"/>
      <c r="M2" s="4"/>
    </row>
    <row r="3" spans="1:29" ht="6" customHeight="1">
      <c r="E3" s="4"/>
      <c r="F3" s="4"/>
      <c r="G3" s="4"/>
      <c r="H3" s="4"/>
      <c r="I3" s="4"/>
      <c r="J3" s="4"/>
      <c r="K3" s="4"/>
      <c r="L3" s="4"/>
      <c r="M3" s="4"/>
    </row>
    <row r="4" spans="1:29" ht="21" customHeight="1">
      <c r="A4" s="5"/>
      <c r="B4" s="499" t="s">
        <v>1</v>
      </c>
      <c r="C4" s="500"/>
      <c r="D4" s="505" t="s">
        <v>2</v>
      </c>
      <c r="E4" s="508" t="s">
        <v>3</v>
      </c>
      <c r="F4" s="509"/>
      <c r="G4" s="509"/>
      <c r="H4" s="509"/>
      <c r="I4" s="509"/>
      <c r="J4" s="509"/>
      <c r="K4" s="509"/>
      <c r="L4" s="509"/>
      <c r="M4" s="509"/>
    </row>
    <row r="5" spans="1:29" ht="15" customHeight="1">
      <c r="A5" s="5"/>
      <c r="B5" s="501"/>
      <c r="C5" s="502"/>
      <c r="D5" s="506"/>
      <c r="E5" s="6" t="s">
        <v>4</v>
      </c>
      <c r="F5" s="7" t="s">
        <v>5</v>
      </c>
      <c r="G5" s="8" t="s">
        <v>6</v>
      </c>
      <c r="H5" s="9" t="s">
        <v>7</v>
      </c>
      <c r="I5" s="510" t="s">
        <v>8</v>
      </c>
      <c r="J5" s="10" t="s">
        <v>9</v>
      </c>
      <c r="K5" s="11" t="s">
        <v>10</v>
      </c>
      <c r="L5" s="12" t="s">
        <v>5</v>
      </c>
      <c r="M5" s="11" t="s">
        <v>11</v>
      </c>
    </row>
    <row r="6" spans="1:29" ht="27" customHeight="1">
      <c r="A6" s="5"/>
      <c r="B6" s="503"/>
      <c r="C6" s="504"/>
      <c r="D6" s="507"/>
      <c r="E6" s="13" t="s">
        <v>12</v>
      </c>
      <c r="F6" s="14" t="s">
        <v>13</v>
      </c>
      <c r="G6" s="15" t="s">
        <v>14</v>
      </c>
      <c r="H6" s="16" t="s">
        <v>15</v>
      </c>
      <c r="I6" s="511"/>
      <c r="J6" s="17" t="s">
        <v>16</v>
      </c>
      <c r="K6" s="16" t="s">
        <v>17</v>
      </c>
      <c r="L6" s="18" t="s">
        <v>18</v>
      </c>
      <c r="M6" s="19" t="s">
        <v>18</v>
      </c>
      <c r="O6" s="20"/>
      <c r="P6" s="21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s="36" customFormat="1" ht="15" customHeight="1">
      <c r="A7" s="23"/>
      <c r="B7" s="24"/>
      <c r="C7" s="25" t="s">
        <v>19</v>
      </c>
      <c r="D7" s="26" t="s">
        <v>20</v>
      </c>
      <c r="E7" s="27">
        <v>430</v>
      </c>
      <c r="F7" s="28">
        <v>111.3</v>
      </c>
      <c r="G7" s="29">
        <v>111.2</v>
      </c>
      <c r="H7" s="30">
        <f>F7-G7</f>
        <v>9.9999999999994316E-2</v>
      </c>
      <c r="I7" s="31" t="s">
        <v>21</v>
      </c>
      <c r="J7" s="32">
        <v>111.6</v>
      </c>
      <c r="K7" s="33">
        <f>F7-J7</f>
        <v>-0.29999999999999716</v>
      </c>
      <c r="L7" s="34">
        <v>24</v>
      </c>
      <c r="M7" s="35">
        <v>4</v>
      </c>
      <c r="P7" s="497"/>
      <c r="Q7" s="37"/>
      <c r="R7" s="498"/>
      <c r="S7" s="498"/>
      <c r="T7" s="498"/>
      <c r="U7" s="498"/>
      <c r="V7" s="498"/>
      <c r="W7" s="498"/>
      <c r="X7" s="491"/>
      <c r="Y7" s="491"/>
      <c r="Z7" s="491"/>
      <c r="AA7" s="492"/>
      <c r="AB7" s="492"/>
      <c r="AC7" s="492"/>
    </row>
    <row r="8" spans="1:29" s="36" customFormat="1" ht="15" customHeight="1">
      <c r="A8" s="38" t="s">
        <v>22</v>
      </c>
      <c r="B8" s="39"/>
      <c r="C8" s="40"/>
      <c r="D8" s="41" t="s">
        <v>23</v>
      </c>
      <c r="E8" s="42">
        <v>431</v>
      </c>
      <c r="F8" s="43">
        <v>117.6</v>
      </c>
      <c r="G8" s="44">
        <v>117.8</v>
      </c>
      <c r="H8" s="45">
        <f t="shared" ref="H8:H32" si="0">F8-G8</f>
        <v>-0.20000000000000284</v>
      </c>
      <c r="I8" s="46">
        <f>SUM(F8-G7)</f>
        <v>6.3999999999999915</v>
      </c>
      <c r="J8" s="47">
        <v>117.5</v>
      </c>
      <c r="K8" s="48">
        <f t="shared" ref="K8:K32" si="1">F8-J8</f>
        <v>9.9999999999994316E-2</v>
      </c>
      <c r="L8" s="49">
        <v>11</v>
      </c>
      <c r="M8" s="50">
        <v>1</v>
      </c>
      <c r="P8" s="497"/>
      <c r="Q8" s="37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29" s="36" customFormat="1" ht="15" customHeight="1">
      <c r="A9" s="52"/>
      <c r="B9" s="53"/>
      <c r="C9" s="54" t="s">
        <v>24</v>
      </c>
      <c r="D9" s="55" t="s">
        <v>25</v>
      </c>
      <c r="E9" s="42">
        <v>430</v>
      </c>
      <c r="F9" s="56">
        <v>123.6</v>
      </c>
      <c r="G9" s="57">
        <v>123.4</v>
      </c>
      <c r="H9" s="58">
        <f t="shared" si="0"/>
        <v>0.19999999999998863</v>
      </c>
      <c r="I9" s="46">
        <f>SUM(F9-G8)</f>
        <v>5.7999999999999972</v>
      </c>
      <c r="J9" s="59">
        <v>123.5</v>
      </c>
      <c r="K9" s="60">
        <f t="shared" si="1"/>
        <v>9.9999999999994316E-2</v>
      </c>
      <c r="L9" s="49">
        <v>13</v>
      </c>
      <c r="M9" s="50">
        <v>1</v>
      </c>
      <c r="P9" s="61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s="36" customFormat="1" ht="15" customHeight="1">
      <c r="A10" s="52"/>
      <c r="B10" s="53"/>
      <c r="C10" s="40" t="s">
        <v>26</v>
      </c>
      <c r="D10" s="62" t="s">
        <v>27</v>
      </c>
      <c r="E10" s="42">
        <v>426</v>
      </c>
      <c r="F10" s="56">
        <v>129</v>
      </c>
      <c r="G10" s="57">
        <v>129.19999999999999</v>
      </c>
      <c r="H10" s="58">
        <f t="shared" si="0"/>
        <v>-0.19999999999998863</v>
      </c>
      <c r="I10" s="46">
        <f>SUM(F10-G9)</f>
        <v>5.5999999999999943</v>
      </c>
      <c r="J10" s="59">
        <v>129.1</v>
      </c>
      <c r="K10" s="60">
        <f t="shared" si="1"/>
        <v>-9.9999999999994316E-2</v>
      </c>
      <c r="L10" s="49">
        <v>19</v>
      </c>
      <c r="M10" s="50">
        <v>2</v>
      </c>
      <c r="P10" s="63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s="36" customFormat="1" ht="15" customHeight="1">
      <c r="A11" s="52"/>
      <c r="B11" s="64"/>
      <c r="C11" s="65"/>
      <c r="D11" s="62" t="s">
        <v>28</v>
      </c>
      <c r="E11" s="42">
        <v>429</v>
      </c>
      <c r="F11" s="56">
        <v>135</v>
      </c>
      <c r="G11" s="57">
        <v>134.19999999999999</v>
      </c>
      <c r="H11" s="58">
        <f t="shared" si="0"/>
        <v>0.80000000000001137</v>
      </c>
      <c r="I11" s="46">
        <f t="shared" ref="I11:I12" si="2">SUM(F11-G10)</f>
        <v>5.8000000000000114</v>
      </c>
      <c r="J11" s="59">
        <v>134.5</v>
      </c>
      <c r="K11" s="60">
        <f t="shared" si="1"/>
        <v>0.5</v>
      </c>
      <c r="L11" s="49">
        <v>7</v>
      </c>
      <c r="M11" s="50">
        <v>4</v>
      </c>
      <c r="Q11" s="37"/>
    </row>
    <row r="12" spans="1:29" s="36" customFormat="1" ht="15" customHeight="1">
      <c r="A12" s="52"/>
      <c r="B12" s="64"/>
      <c r="C12" s="65"/>
      <c r="D12" s="62" t="s">
        <v>29</v>
      </c>
      <c r="E12" s="42">
        <v>430</v>
      </c>
      <c r="F12" s="56">
        <v>140.6</v>
      </c>
      <c r="G12" s="57">
        <v>140.19999999999999</v>
      </c>
      <c r="H12" s="58">
        <f t="shared" si="0"/>
        <v>0.40000000000000568</v>
      </c>
      <c r="I12" s="46">
        <f t="shared" si="2"/>
        <v>6.4000000000000057</v>
      </c>
      <c r="J12" s="59">
        <v>140.1</v>
      </c>
      <c r="K12" s="60">
        <f t="shared" si="1"/>
        <v>0.5</v>
      </c>
      <c r="L12" s="49">
        <v>6</v>
      </c>
      <c r="M12" s="50">
        <v>2</v>
      </c>
      <c r="Q12" s="37"/>
    </row>
    <row r="13" spans="1:29" s="36" customFormat="1" ht="15" customHeight="1">
      <c r="A13" s="52"/>
      <c r="B13" s="66" t="s">
        <v>30</v>
      </c>
      <c r="C13" s="67"/>
      <c r="D13" s="68" t="s">
        <v>31</v>
      </c>
      <c r="E13" s="69">
        <v>429</v>
      </c>
      <c r="F13" s="70">
        <v>147.4</v>
      </c>
      <c r="G13" s="71">
        <v>146.19999999999999</v>
      </c>
      <c r="H13" s="72">
        <f t="shared" si="0"/>
        <v>1.2000000000000171</v>
      </c>
      <c r="I13" s="73">
        <f>SUM(F13-G12)</f>
        <v>7.2000000000000171</v>
      </c>
      <c r="J13" s="74">
        <v>146.6</v>
      </c>
      <c r="K13" s="75">
        <f t="shared" si="1"/>
        <v>0.80000000000001137</v>
      </c>
      <c r="L13" s="76">
        <v>4</v>
      </c>
      <c r="M13" s="77">
        <v>4</v>
      </c>
      <c r="Q13" s="37"/>
    </row>
    <row r="14" spans="1:29" s="36" customFormat="1" ht="15" customHeight="1">
      <c r="A14" s="52"/>
      <c r="B14" s="64"/>
      <c r="C14" s="493" t="s">
        <v>32</v>
      </c>
      <c r="D14" s="62" t="s">
        <v>33</v>
      </c>
      <c r="E14" s="42">
        <v>780</v>
      </c>
      <c r="F14" s="56">
        <v>154.6</v>
      </c>
      <c r="G14" s="57">
        <v>153.69999999999999</v>
      </c>
      <c r="H14" s="45">
        <f t="shared" si="0"/>
        <v>0.90000000000000568</v>
      </c>
      <c r="I14" s="46">
        <f>SUM(F14-G13)</f>
        <v>8.4000000000000057</v>
      </c>
      <c r="J14" s="47">
        <v>154.30000000000001</v>
      </c>
      <c r="K14" s="48">
        <f t="shared" si="1"/>
        <v>0.29999999999998295</v>
      </c>
      <c r="L14" s="49">
        <v>12</v>
      </c>
      <c r="M14" s="50">
        <v>5</v>
      </c>
      <c r="Q14" s="37"/>
    </row>
    <row r="15" spans="1:29" s="36" customFormat="1" ht="15" customHeight="1">
      <c r="A15" s="52"/>
      <c r="B15" s="64"/>
      <c r="C15" s="494"/>
      <c r="D15" s="62" t="s">
        <v>34</v>
      </c>
      <c r="E15" s="42">
        <v>777</v>
      </c>
      <c r="F15" s="56">
        <v>161.9</v>
      </c>
      <c r="G15" s="57">
        <v>161.5</v>
      </c>
      <c r="H15" s="58">
        <f t="shared" si="0"/>
        <v>0.40000000000000568</v>
      </c>
      <c r="I15" s="46">
        <f t="shared" ref="I15:I19" si="3">SUM(F15-G14)</f>
        <v>8.2000000000000171</v>
      </c>
      <c r="J15" s="59">
        <v>161.4</v>
      </c>
      <c r="K15" s="60">
        <f t="shared" si="1"/>
        <v>0.5</v>
      </c>
      <c r="L15" s="49">
        <v>9</v>
      </c>
      <c r="M15" s="50">
        <v>2</v>
      </c>
      <c r="Q15" s="37"/>
    </row>
    <row r="16" spans="1:29" s="36" customFormat="1" ht="15" customHeight="1">
      <c r="A16" s="52"/>
      <c r="B16" s="64"/>
      <c r="C16" s="495"/>
      <c r="D16" s="68" t="s">
        <v>35</v>
      </c>
      <c r="E16" s="69">
        <v>780</v>
      </c>
      <c r="F16" s="70">
        <v>166.3</v>
      </c>
      <c r="G16" s="71">
        <v>166.7</v>
      </c>
      <c r="H16" s="72">
        <f t="shared" si="0"/>
        <v>-0.39999999999997726</v>
      </c>
      <c r="I16" s="73">
        <f t="shared" si="3"/>
        <v>4.8000000000000114</v>
      </c>
      <c r="J16" s="74">
        <v>166.1</v>
      </c>
      <c r="K16" s="75">
        <f t="shared" si="1"/>
        <v>0.20000000000001705</v>
      </c>
      <c r="L16" s="76">
        <v>13</v>
      </c>
      <c r="M16" s="77">
        <v>2</v>
      </c>
      <c r="Q16" s="37"/>
    </row>
    <row r="17" spans="1:17" s="36" customFormat="1" ht="15" customHeight="1">
      <c r="A17" s="52"/>
      <c r="B17" s="64"/>
      <c r="C17" s="493" t="s">
        <v>36</v>
      </c>
      <c r="D17" s="62" t="s">
        <v>37</v>
      </c>
      <c r="E17" s="42">
        <v>405</v>
      </c>
      <c r="F17" s="56">
        <v>168.8</v>
      </c>
      <c r="G17" s="57">
        <v>168.7</v>
      </c>
      <c r="H17" s="45">
        <f t="shared" si="0"/>
        <v>0.10000000000002274</v>
      </c>
      <c r="I17" s="46">
        <f t="shared" si="3"/>
        <v>2.1000000000000227</v>
      </c>
      <c r="J17" s="47">
        <v>168.8</v>
      </c>
      <c r="K17" s="48">
        <f t="shared" si="1"/>
        <v>0</v>
      </c>
      <c r="L17" s="49">
        <v>19</v>
      </c>
      <c r="M17" s="50">
        <v>10</v>
      </c>
      <c r="Q17" s="37"/>
    </row>
    <row r="18" spans="1:17" s="36" customFormat="1" ht="15" customHeight="1">
      <c r="A18" s="52"/>
      <c r="B18" s="64"/>
      <c r="C18" s="494"/>
      <c r="D18" s="62" t="s">
        <v>38</v>
      </c>
      <c r="E18" s="42">
        <v>405</v>
      </c>
      <c r="F18" s="56">
        <v>170.7</v>
      </c>
      <c r="G18" s="57">
        <v>170.3</v>
      </c>
      <c r="H18" s="58">
        <f t="shared" si="0"/>
        <v>0.39999999999997726</v>
      </c>
      <c r="I18" s="46">
        <f t="shared" si="3"/>
        <v>2</v>
      </c>
      <c r="J18" s="59">
        <v>170.2</v>
      </c>
      <c r="K18" s="60">
        <f t="shared" si="1"/>
        <v>0.5</v>
      </c>
      <c r="L18" s="49">
        <v>6</v>
      </c>
      <c r="M18" s="50">
        <v>7</v>
      </c>
      <c r="Q18" s="37"/>
    </row>
    <row r="19" spans="1:17" s="36" customFormat="1" ht="15" customHeight="1">
      <c r="A19" s="52"/>
      <c r="B19" s="78"/>
      <c r="C19" s="496"/>
      <c r="D19" s="79" t="s">
        <v>39</v>
      </c>
      <c r="E19" s="69">
        <v>390</v>
      </c>
      <c r="F19" s="80">
        <v>170.7</v>
      </c>
      <c r="G19" s="81">
        <v>171</v>
      </c>
      <c r="H19" s="72">
        <f t="shared" si="0"/>
        <v>-0.30000000000001137</v>
      </c>
      <c r="I19" s="46">
        <f t="shared" si="3"/>
        <v>0.39999999999997726</v>
      </c>
      <c r="J19" s="74">
        <v>170.7</v>
      </c>
      <c r="K19" s="75">
        <f t="shared" si="1"/>
        <v>0</v>
      </c>
      <c r="L19" s="82">
        <v>20</v>
      </c>
      <c r="M19" s="83">
        <v>10</v>
      </c>
      <c r="Q19" s="37"/>
    </row>
    <row r="20" spans="1:17" s="36" customFormat="1" ht="15" customHeight="1">
      <c r="A20" s="52"/>
      <c r="B20" s="53"/>
      <c r="C20" s="84" t="s">
        <v>40</v>
      </c>
      <c r="D20" s="26" t="s">
        <v>20</v>
      </c>
      <c r="E20" s="27">
        <v>399</v>
      </c>
      <c r="F20" s="70">
        <v>111.1</v>
      </c>
      <c r="G20" s="71">
        <v>110.6</v>
      </c>
      <c r="H20" s="30">
        <f t="shared" si="0"/>
        <v>0.5</v>
      </c>
      <c r="I20" s="31" t="s">
        <v>21</v>
      </c>
      <c r="J20" s="32">
        <v>110.6</v>
      </c>
      <c r="K20" s="33">
        <f t="shared" si="1"/>
        <v>0.5</v>
      </c>
      <c r="L20" s="85">
        <v>9</v>
      </c>
      <c r="M20" s="86">
        <v>1</v>
      </c>
      <c r="Q20" s="37"/>
    </row>
    <row r="21" spans="1:17" s="36" customFormat="1" ht="15" customHeight="1">
      <c r="A21" s="52"/>
      <c r="B21" s="53"/>
      <c r="C21" s="40"/>
      <c r="D21" s="41" t="s">
        <v>23</v>
      </c>
      <c r="E21" s="42">
        <v>426</v>
      </c>
      <c r="F21" s="56">
        <v>117</v>
      </c>
      <c r="G21" s="57">
        <v>116.5</v>
      </c>
      <c r="H21" s="45">
        <f t="shared" si="0"/>
        <v>0.5</v>
      </c>
      <c r="I21" s="46">
        <f t="shared" ref="I21:I32" si="4">SUM(F21-G20)</f>
        <v>6.4000000000000057</v>
      </c>
      <c r="J21" s="47">
        <v>116.7</v>
      </c>
      <c r="K21" s="48">
        <f t="shared" si="1"/>
        <v>0.29999999999999716</v>
      </c>
      <c r="L21" s="49">
        <v>9</v>
      </c>
      <c r="M21" s="50">
        <v>2</v>
      </c>
      <c r="Q21" s="37"/>
    </row>
    <row r="22" spans="1:17" s="36" customFormat="1" ht="15" customHeight="1">
      <c r="A22" s="52"/>
      <c r="B22" s="53"/>
      <c r="C22" s="40"/>
      <c r="D22" s="55" t="s">
        <v>25</v>
      </c>
      <c r="E22" s="42">
        <v>425</v>
      </c>
      <c r="F22" s="56">
        <v>122.5</v>
      </c>
      <c r="G22" s="57">
        <v>122.4</v>
      </c>
      <c r="H22" s="58">
        <f t="shared" si="0"/>
        <v>9.9999999999994316E-2</v>
      </c>
      <c r="I22" s="46">
        <f t="shared" si="4"/>
        <v>6</v>
      </c>
      <c r="J22" s="59">
        <v>122.6</v>
      </c>
      <c r="K22" s="60">
        <f t="shared" si="1"/>
        <v>-9.9999999999994316E-2</v>
      </c>
      <c r="L22" s="49">
        <v>20</v>
      </c>
      <c r="M22" s="50">
        <v>2</v>
      </c>
      <c r="Q22" s="37"/>
    </row>
    <row r="23" spans="1:17" s="36" customFormat="1" ht="15" customHeight="1">
      <c r="A23" s="52"/>
      <c r="B23" s="53"/>
      <c r="C23" s="40" t="s">
        <v>26</v>
      </c>
      <c r="D23" s="62" t="s">
        <v>27</v>
      </c>
      <c r="E23" s="42">
        <v>425</v>
      </c>
      <c r="F23" s="56">
        <v>128.6</v>
      </c>
      <c r="G23" s="57">
        <v>128.80000000000001</v>
      </c>
      <c r="H23" s="58">
        <f t="shared" si="0"/>
        <v>-0.20000000000001705</v>
      </c>
      <c r="I23" s="46">
        <f>SUM(F23-G22)</f>
        <v>6.1999999999999886</v>
      </c>
      <c r="J23" s="59">
        <v>128.5</v>
      </c>
      <c r="K23" s="87">
        <f t="shared" si="1"/>
        <v>9.9999999999994316E-2</v>
      </c>
      <c r="L23" s="49">
        <v>12</v>
      </c>
      <c r="M23" s="50">
        <v>1</v>
      </c>
      <c r="Q23" s="37"/>
    </row>
    <row r="24" spans="1:17" s="36" customFormat="1" ht="15" customHeight="1">
      <c r="A24" s="52"/>
      <c r="B24" s="64"/>
      <c r="C24" s="65"/>
      <c r="D24" s="62" t="s">
        <v>28</v>
      </c>
      <c r="E24" s="42">
        <v>438</v>
      </c>
      <c r="F24" s="56">
        <v>135.30000000000001</v>
      </c>
      <c r="G24" s="57">
        <v>134.6</v>
      </c>
      <c r="H24" s="58">
        <f t="shared" si="0"/>
        <v>0.70000000000001705</v>
      </c>
      <c r="I24" s="46">
        <f t="shared" si="4"/>
        <v>6.5</v>
      </c>
      <c r="J24" s="59">
        <v>134.80000000000001</v>
      </c>
      <c r="K24" s="60">
        <f t="shared" si="1"/>
        <v>0.5</v>
      </c>
      <c r="L24" s="49">
        <v>8</v>
      </c>
      <c r="M24" s="50">
        <v>2</v>
      </c>
      <c r="Q24" s="37"/>
    </row>
    <row r="25" spans="1:17" s="36" customFormat="1" ht="15" customHeight="1">
      <c r="A25" s="52"/>
      <c r="B25" s="64"/>
      <c r="C25" s="65"/>
      <c r="D25" s="62" t="s">
        <v>29</v>
      </c>
      <c r="E25" s="42">
        <v>429</v>
      </c>
      <c r="F25" s="56">
        <v>142.5</v>
      </c>
      <c r="G25" s="57">
        <v>141.80000000000001</v>
      </c>
      <c r="H25" s="58">
        <f t="shared" si="0"/>
        <v>0.69999999999998863</v>
      </c>
      <c r="I25" s="46">
        <f t="shared" si="4"/>
        <v>7.9000000000000057</v>
      </c>
      <c r="J25" s="59">
        <v>141.5</v>
      </c>
      <c r="K25" s="60">
        <f t="shared" si="1"/>
        <v>1</v>
      </c>
      <c r="L25" s="49">
        <v>1</v>
      </c>
      <c r="M25" s="50">
        <v>2</v>
      </c>
      <c r="Q25" s="37"/>
    </row>
    <row r="26" spans="1:17" s="36" customFormat="1" ht="15" customHeight="1">
      <c r="A26" s="52"/>
      <c r="B26" s="66" t="s">
        <v>41</v>
      </c>
      <c r="C26" s="67"/>
      <c r="D26" s="68" t="s">
        <v>31</v>
      </c>
      <c r="E26" s="69">
        <v>433</v>
      </c>
      <c r="F26" s="70">
        <v>148.6</v>
      </c>
      <c r="G26" s="71">
        <v>147.80000000000001</v>
      </c>
      <c r="H26" s="72">
        <f t="shared" si="0"/>
        <v>0.79999999999998295</v>
      </c>
      <c r="I26" s="73">
        <f t="shared" si="4"/>
        <v>6.7999999999999829</v>
      </c>
      <c r="J26" s="74">
        <v>148</v>
      </c>
      <c r="K26" s="75">
        <f t="shared" si="1"/>
        <v>0.59999999999999432</v>
      </c>
      <c r="L26" s="76">
        <v>7</v>
      </c>
      <c r="M26" s="77">
        <v>1</v>
      </c>
      <c r="Q26" s="37"/>
    </row>
    <row r="27" spans="1:17" s="36" customFormat="1" ht="15" customHeight="1">
      <c r="A27" s="52"/>
      <c r="B27" s="64"/>
      <c r="C27" s="493" t="s">
        <v>32</v>
      </c>
      <c r="D27" s="62" t="s">
        <v>33</v>
      </c>
      <c r="E27" s="42">
        <v>777</v>
      </c>
      <c r="F27" s="56">
        <v>153.4</v>
      </c>
      <c r="G27" s="57">
        <v>152.80000000000001</v>
      </c>
      <c r="H27" s="45">
        <f t="shared" si="0"/>
        <v>0.59999999999999432</v>
      </c>
      <c r="I27" s="46">
        <f t="shared" si="4"/>
        <v>5.5999999999999943</v>
      </c>
      <c r="J27" s="47">
        <v>152.6</v>
      </c>
      <c r="K27" s="48">
        <f t="shared" si="1"/>
        <v>0.80000000000001137</v>
      </c>
      <c r="L27" s="49">
        <v>2</v>
      </c>
      <c r="M27" s="50">
        <v>2</v>
      </c>
      <c r="Q27" s="37"/>
    </row>
    <row r="28" spans="1:17" s="36" customFormat="1" ht="15" customHeight="1">
      <c r="A28" s="52"/>
      <c r="B28" s="64"/>
      <c r="C28" s="494"/>
      <c r="D28" s="62" t="s">
        <v>34</v>
      </c>
      <c r="E28" s="42">
        <v>773</v>
      </c>
      <c r="F28" s="56">
        <v>155.80000000000001</v>
      </c>
      <c r="G28" s="57">
        <v>155.69999999999999</v>
      </c>
      <c r="H28" s="58">
        <f t="shared" si="0"/>
        <v>0.10000000000002274</v>
      </c>
      <c r="I28" s="46">
        <f t="shared" si="4"/>
        <v>3</v>
      </c>
      <c r="J28" s="59">
        <v>155.19999999999999</v>
      </c>
      <c r="K28" s="60">
        <f t="shared" si="1"/>
        <v>0.60000000000002274</v>
      </c>
      <c r="L28" s="49">
        <v>2</v>
      </c>
      <c r="M28" s="50">
        <v>1</v>
      </c>
      <c r="Q28" s="37"/>
    </row>
    <row r="29" spans="1:17" s="36" customFormat="1" ht="15" customHeight="1">
      <c r="A29" s="52"/>
      <c r="B29" s="64"/>
      <c r="C29" s="495"/>
      <c r="D29" s="68" t="s">
        <v>35</v>
      </c>
      <c r="E29" s="69">
        <v>773</v>
      </c>
      <c r="F29" s="70">
        <v>157.1</v>
      </c>
      <c r="G29" s="71">
        <v>156.80000000000001</v>
      </c>
      <c r="H29" s="72">
        <f t="shared" si="0"/>
        <v>0.29999999999998295</v>
      </c>
      <c r="I29" s="73">
        <f t="shared" si="4"/>
        <v>1.4000000000000057</v>
      </c>
      <c r="J29" s="74">
        <v>156.69999999999999</v>
      </c>
      <c r="K29" s="75">
        <f t="shared" si="1"/>
        <v>0.40000000000000568</v>
      </c>
      <c r="L29" s="76">
        <v>5</v>
      </c>
      <c r="M29" s="77">
        <v>11</v>
      </c>
      <c r="Q29" s="37"/>
    </row>
    <row r="30" spans="1:17" s="36" customFormat="1" ht="15" customHeight="1">
      <c r="A30" s="52"/>
      <c r="B30" s="64"/>
      <c r="C30" s="493" t="s">
        <v>36</v>
      </c>
      <c r="D30" s="62" t="s">
        <v>37</v>
      </c>
      <c r="E30" s="42">
        <v>405</v>
      </c>
      <c r="F30" s="56">
        <v>158</v>
      </c>
      <c r="G30" s="57">
        <v>157.6</v>
      </c>
      <c r="H30" s="45">
        <f t="shared" si="0"/>
        <v>0.40000000000000568</v>
      </c>
      <c r="I30" s="46">
        <f t="shared" si="4"/>
        <v>1.1999999999999886</v>
      </c>
      <c r="J30" s="47">
        <v>157.30000000000001</v>
      </c>
      <c r="K30" s="48">
        <f t="shared" si="1"/>
        <v>0.69999999999998863</v>
      </c>
      <c r="L30" s="49">
        <v>4</v>
      </c>
      <c r="M30" s="50">
        <v>8</v>
      </c>
      <c r="Q30" s="37"/>
    </row>
    <row r="31" spans="1:17" s="36" customFormat="1" ht="15" customHeight="1">
      <c r="A31" s="52"/>
      <c r="B31" s="64"/>
      <c r="C31" s="494"/>
      <c r="D31" s="62" t="s">
        <v>38</v>
      </c>
      <c r="E31" s="42">
        <v>405</v>
      </c>
      <c r="F31" s="56">
        <v>157.69999999999999</v>
      </c>
      <c r="G31" s="57">
        <v>158.5</v>
      </c>
      <c r="H31" s="58">
        <f t="shared" si="0"/>
        <v>-0.80000000000001137</v>
      </c>
      <c r="I31" s="46">
        <f t="shared" si="4"/>
        <v>9.9999999999994316E-2</v>
      </c>
      <c r="J31" s="59">
        <v>157.69999999999999</v>
      </c>
      <c r="K31" s="60">
        <f t="shared" si="1"/>
        <v>0</v>
      </c>
      <c r="L31" s="49">
        <v>20</v>
      </c>
      <c r="M31" s="50">
        <v>2</v>
      </c>
      <c r="Q31" s="37"/>
    </row>
    <row r="32" spans="1:17" s="36" customFormat="1" ht="15" customHeight="1">
      <c r="A32" s="52"/>
      <c r="B32" s="78"/>
      <c r="C32" s="496"/>
      <c r="D32" s="79" t="s">
        <v>39</v>
      </c>
      <c r="E32" s="69">
        <v>405</v>
      </c>
      <c r="F32" s="80">
        <v>158</v>
      </c>
      <c r="G32" s="81">
        <v>157.80000000000001</v>
      </c>
      <c r="H32" s="72">
        <f t="shared" si="0"/>
        <v>0.19999999999998863</v>
      </c>
      <c r="I32" s="88">
        <f t="shared" si="4"/>
        <v>-0.5</v>
      </c>
      <c r="J32" s="74">
        <v>157.9</v>
      </c>
      <c r="K32" s="75">
        <f t="shared" si="1"/>
        <v>9.9999999999994316E-2</v>
      </c>
      <c r="L32" s="82">
        <v>17</v>
      </c>
      <c r="M32" s="83">
        <v>22</v>
      </c>
      <c r="Q32" s="37"/>
    </row>
    <row r="33" spans="2:13" s="91" customFormat="1" ht="12" customHeight="1">
      <c r="B33" s="89" t="s">
        <v>42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</row>
    <row r="34" spans="2:13" s="89" customFormat="1" ht="12" customHeight="1">
      <c r="B34" s="92" t="s">
        <v>43</v>
      </c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</row>
    <row r="35" spans="2:13" s="89" customFormat="1" ht="12" customHeight="1">
      <c r="B35" s="94" t="s">
        <v>44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</row>
    <row r="36" spans="2:13" s="89" customFormat="1" ht="6.75" customHeight="1"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2:13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</sheetData>
  <mergeCells count="12">
    <mergeCell ref="C30:C32"/>
    <mergeCell ref="B4:C6"/>
    <mergeCell ref="D4:D6"/>
    <mergeCell ref="E4:M4"/>
    <mergeCell ref="I5:I6"/>
    <mergeCell ref="X7:Z7"/>
    <mergeCell ref="AA7:AC7"/>
    <mergeCell ref="C14:C16"/>
    <mergeCell ref="C17:C19"/>
    <mergeCell ref="C27:C29"/>
    <mergeCell ref="P7:P8"/>
    <mergeCell ref="R7:W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workbookViewId="0">
      <selection activeCell="T1" sqref="T1:AN41"/>
    </sheetView>
  </sheetViews>
  <sheetFormatPr defaultRowHeight="18.75"/>
  <cols>
    <col min="1" max="1" width="3.625" style="292" customWidth="1"/>
    <col min="2" max="2" width="14.875" style="292" customWidth="1"/>
    <col min="3" max="9" width="7.625" style="292" customWidth="1"/>
    <col min="10" max="16384" width="9" style="292"/>
  </cols>
  <sheetData>
    <row r="1" spans="1:9" ht="24">
      <c r="A1" s="458" t="s">
        <v>245</v>
      </c>
    </row>
    <row r="2" spans="1:9" ht="15.75" customHeight="1" thickBot="1">
      <c r="I2" s="459" t="s">
        <v>227</v>
      </c>
    </row>
    <row r="3" spans="1:9" ht="19.5" thickBot="1">
      <c r="A3" s="622" t="s">
        <v>95</v>
      </c>
      <c r="B3" s="623"/>
      <c r="C3" s="460" t="s">
        <v>228</v>
      </c>
      <c r="D3" s="461" t="s">
        <v>229</v>
      </c>
      <c r="E3" s="461" t="s">
        <v>230</v>
      </c>
      <c r="F3" s="461" t="s">
        <v>231</v>
      </c>
      <c r="G3" s="461" t="s">
        <v>232</v>
      </c>
      <c r="H3" s="460" t="s">
        <v>246</v>
      </c>
      <c r="I3" s="462" t="s">
        <v>234</v>
      </c>
    </row>
    <row r="4" spans="1:9">
      <c r="A4" s="624" t="s">
        <v>235</v>
      </c>
      <c r="B4" s="463" t="s">
        <v>236</v>
      </c>
      <c r="C4" s="464">
        <v>69.599999999999994</v>
      </c>
      <c r="D4" s="464">
        <v>49.5</v>
      </c>
      <c r="E4" s="464">
        <v>50.5</v>
      </c>
      <c r="F4" s="464">
        <v>56.8</v>
      </c>
      <c r="G4" s="464">
        <v>46.2</v>
      </c>
      <c r="H4" s="464">
        <v>41.4</v>
      </c>
      <c r="I4" s="465">
        <v>45.8</v>
      </c>
    </row>
    <row r="5" spans="1:9">
      <c r="A5" s="625"/>
      <c r="B5" s="304" t="s">
        <v>247</v>
      </c>
      <c r="C5" s="302">
        <v>17.8</v>
      </c>
      <c r="D5" s="302">
        <v>17.8</v>
      </c>
      <c r="E5" s="302">
        <v>16.2</v>
      </c>
      <c r="F5" s="305">
        <v>17</v>
      </c>
      <c r="G5" s="302">
        <v>16.8</v>
      </c>
      <c r="H5" s="305">
        <v>14</v>
      </c>
      <c r="I5" s="466">
        <v>12.6</v>
      </c>
    </row>
    <row r="6" spans="1:9" ht="19.5" thickBot="1">
      <c r="A6" s="626"/>
      <c r="B6" s="446" t="s">
        <v>248</v>
      </c>
      <c r="C6" s="467">
        <v>51.8</v>
      </c>
      <c r="D6" s="467">
        <v>31.7</v>
      </c>
      <c r="E6" s="467">
        <v>34.299999999999997</v>
      </c>
      <c r="F6" s="467">
        <v>39.799999999999997</v>
      </c>
      <c r="G6" s="467">
        <v>29.4</v>
      </c>
      <c r="H6" s="467">
        <v>27.3</v>
      </c>
      <c r="I6" s="468">
        <v>33.200000000000003</v>
      </c>
    </row>
    <row r="7" spans="1:9">
      <c r="A7" s="627" t="s">
        <v>242</v>
      </c>
      <c r="B7" s="463" t="s">
        <v>236</v>
      </c>
      <c r="C7" s="469">
        <v>82.4</v>
      </c>
      <c r="D7" s="464">
        <v>68.8</v>
      </c>
      <c r="E7" s="464">
        <v>62.4</v>
      </c>
      <c r="F7" s="464">
        <v>60.2</v>
      </c>
      <c r="G7" s="464">
        <v>57.5</v>
      </c>
      <c r="H7" s="464">
        <v>54.9</v>
      </c>
      <c r="I7" s="465">
        <v>50.5</v>
      </c>
    </row>
    <row r="8" spans="1:9">
      <c r="A8" s="625"/>
      <c r="B8" s="304" t="s">
        <v>247</v>
      </c>
      <c r="C8" s="302">
        <v>34.799999999999997</v>
      </c>
      <c r="D8" s="302">
        <v>28.3</v>
      </c>
      <c r="E8" s="302">
        <v>26.3</v>
      </c>
      <c r="F8" s="302">
        <v>27.4</v>
      </c>
      <c r="G8" s="302">
        <v>25.7</v>
      </c>
      <c r="H8" s="302">
        <v>25.2</v>
      </c>
      <c r="I8" s="470">
        <v>23.2</v>
      </c>
    </row>
    <row r="9" spans="1:9" ht="19.5" thickBot="1">
      <c r="A9" s="626"/>
      <c r="B9" s="446" t="s">
        <v>248</v>
      </c>
      <c r="C9" s="467">
        <v>47.6</v>
      </c>
      <c r="D9" s="467">
        <v>40.4</v>
      </c>
      <c r="E9" s="471">
        <v>36</v>
      </c>
      <c r="F9" s="467">
        <v>32.799999999999997</v>
      </c>
      <c r="G9" s="467">
        <v>31.8</v>
      </c>
      <c r="H9" s="467">
        <v>29.7</v>
      </c>
      <c r="I9" s="468">
        <v>27.3</v>
      </c>
    </row>
    <row r="10" spans="1:9">
      <c r="A10" s="627" t="s">
        <v>243</v>
      </c>
      <c r="B10" s="463" t="s">
        <v>236</v>
      </c>
      <c r="C10" s="464">
        <v>80.8</v>
      </c>
      <c r="D10" s="464">
        <v>62.5</v>
      </c>
      <c r="E10" s="464">
        <v>49.5</v>
      </c>
      <c r="F10" s="464">
        <v>49.2</v>
      </c>
      <c r="G10" s="464">
        <v>45.7</v>
      </c>
      <c r="H10" s="464">
        <v>45.7</v>
      </c>
      <c r="I10" s="465">
        <v>39.5</v>
      </c>
    </row>
    <row r="11" spans="1:9">
      <c r="A11" s="625"/>
      <c r="B11" s="304" t="s">
        <v>247</v>
      </c>
      <c r="C11" s="305">
        <v>43</v>
      </c>
      <c r="D11" s="302">
        <v>33.5</v>
      </c>
      <c r="E11" s="302">
        <v>26.3</v>
      </c>
      <c r="F11" s="302">
        <v>27.1</v>
      </c>
      <c r="G11" s="302">
        <v>25.5</v>
      </c>
      <c r="H11" s="305">
        <v>26</v>
      </c>
      <c r="I11" s="466">
        <v>23.1</v>
      </c>
    </row>
    <row r="12" spans="1:9" ht="19.5" thickBot="1">
      <c r="A12" s="626"/>
      <c r="B12" s="446" t="s">
        <v>248</v>
      </c>
      <c r="C12" s="467">
        <v>37.700000000000003</v>
      </c>
      <c r="D12" s="471">
        <v>29</v>
      </c>
      <c r="E12" s="467">
        <v>23.2</v>
      </c>
      <c r="F12" s="467">
        <v>22.1</v>
      </c>
      <c r="G12" s="467">
        <v>20.2</v>
      </c>
      <c r="H12" s="467">
        <v>19.8</v>
      </c>
      <c r="I12" s="468">
        <v>16.399999999999999</v>
      </c>
    </row>
    <row r="13" spans="1:9">
      <c r="A13" s="627" t="s">
        <v>244</v>
      </c>
      <c r="B13" s="463" t="s">
        <v>236</v>
      </c>
      <c r="C13" s="464">
        <v>87.8</v>
      </c>
      <c r="D13" s="464">
        <v>70.599999999999994</v>
      </c>
      <c r="E13" s="464">
        <v>60.8</v>
      </c>
      <c r="F13" s="464">
        <v>59.9</v>
      </c>
      <c r="G13" s="464">
        <v>57.4</v>
      </c>
      <c r="H13" s="464">
        <v>51.9</v>
      </c>
      <c r="I13" s="465">
        <v>48.8</v>
      </c>
    </row>
    <row r="14" spans="1:9">
      <c r="A14" s="625"/>
      <c r="B14" s="304" t="s">
        <v>247</v>
      </c>
      <c r="C14" s="472">
        <v>46</v>
      </c>
      <c r="D14" s="302">
        <v>33.1</v>
      </c>
      <c r="E14" s="302">
        <v>34.299999999999997</v>
      </c>
      <c r="F14" s="302">
        <v>32.200000000000003</v>
      </c>
      <c r="G14" s="302">
        <v>30.9</v>
      </c>
      <c r="H14" s="302">
        <v>28.2</v>
      </c>
      <c r="I14" s="470">
        <v>29.5</v>
      </c>
    </row>
    <row r="15" spans="1:9" ht="19.5" thickBot="1">
      <c r="A15" s="626"/>
      <c r="B15" s="446" t="s">
        <v>248</v>
      </c>
      <c r="C15" s="471">
        <v>41.8</v>
      </c>
      <c r="D15" s="467">
        <v>37.4</v>
      </c>
      <c r="E15" s="467">
        <v>26.5</v>
      </c>
      <c r="F15" s="467">
        <v>27.7</v>
      </c>
      <c r="G15" s="467">
        <v>26.5</v>
      </c>
      <c r="H15" s="467">
        <v>23.7</v>
      </c>
      <c r="I15" s="468">
        <v>19.3</v>
      </c>
    </row>
  </sheetData>
  <mergeCells count="5">
    <mergeCell ref="A3:B3"/>
    <mergeCell ref="A4:A6"/>
    <mergeCell ref="A7:A9"/>
    <mergeCell ref="A10:A12"/>
    <mergeCell ref="A13:A15"/>
  </mergeCells>
  <phoneticPr fontId="3"/>
  <pageMargins left="0.7" right="0.7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"/>
  <sheetViews>
    <sheetView showGridLines="0" workbookViewId="0">
      <selection activeCell="B1" sqref="B1"/>
    </sheetView>
  </sheetViews>
  <sheetFormatPr defaultRowHeight="18.75"/>
  <cols>
    <col min="1" max="1" width="2.375" style="292" customWidth="1"/>
    <col min="2" max="2" width="9" style="292"/>
    <col min="3" max="3" width="10.75" style="292" customWidth="1"/>
    <col min="4" max="16384" width="9" style="292"/>
  </cols>
  <sheetData>
    <row r="1" spans="2:10" ht="24">
      <c r="B1" s="458" t="s">
        <v>249</v>
      </c>
      <c r="J1" s="473"/>
    </row>
    <row r="2" spans="2:10" ht="19.5" customHeight="1" thickBot="1">
      <c r="B2" s="458"/>
      <c r="J2" s="473" t="s">
        <v>250</v>
      </c>
    </row>
    <row r="3" spans="2:10" ht="19.5" thickBot="1">
      <c r="B3" s="620" t="s">
        <v>95</v>
      </c>
      <c r="C3" s="621"/>
      <c r="D3" s="474" t="s">
        <v>228</v>
      </c>
      <c r="E3" s="474" t="s">
        <v>229</v>
      </c>
      <c r="F3" s="474" t="s">
        <v>230</v>
      </c>
      <c r="G3" s="474" t="s">
        <v>231</v>
      </c>
      <c r="H3" s="474" t="s">
        <v>232</v>
      </c>
      <c r="I3" s="475" t="s">
        <v>251</v>
      </c>
      <c r="J3" s="476" t="s">
        <v>252</v>
      </c>
    </row>
    <row r="4" spans="2:10">
      <c r="B4" s="628" t="s">
        <v>236</v>
      </c>
      <c r="C4" s="629"/>
      <c r="D4" s="441">
        <v>2.9</v>
      </c>
      <c r="E4" s="457">
        <v>1.7</v>
      </c>
      <c r="F4" s="441">
        <v>1.3</v>
      </c>
      <c r="G4" s="441">
        <v>1.2</v>
      </c>
      <c r="H4" s="441">
        <v>1.2</v>
      </c>
      <c r="I4" s="441">
        <v>1.1000000000000001</v>
      </c>
      <c r="J4" s="477">
        <v>1</v>
      </c>
    </row>
    <row r="5" spans="2:10" ht="19.5" thickBot="1">
      <c r="B5" s="630" t="s">
        <v>253</v>
      </c>
      <c r="C5" s="631"/>
      <c r="D5" s="452">
        <v>0</v>
      </c>
      <c r="E5" s="452">
        <v>0</v>
      </c>
      <c r="F5" s="452">
        <v>0</v>
      </c>
      <c r="G5" s="452">
        <v>0</v>
      </c>
      <c r="H5" s="452">
        <v>0</v>
      </c>
      <c r="I5" s="447" t="s">
        <v>254</v>
      </c>
      <c r="J5" s="478">
        <v>0</v>
      </c>
    </row>
    <row r="6" spans="2:10">
      <c r="B6" s="632" t="s">
        <v>255</v>
      </c>
      <c r="C6" s="441" t="s">
        <v>236</v>
      </c>
      <c r="D6" s="441">
        <v>2.9</v>
      </c>
      <c r="E6" s="457">
        <v>1.7</v>
      </c>
      <c r="F6" s="441">
        <v>1.3</v>
      </c>
      <c r="G6" s="441">
        <v>1.2</v>
      </c>
      <c r="H6" s="441">
        <v>1.2</v>
      </c>
      <c r="I6" s="441">
        <v>1.1000000000000001</v>
      </c>
      <c r="J6" s="477">
        <v>1</v>
      </c>
    </row>
    <row r="7" spans="2:10">
      <c r="B7" s="633"/>
      <c r="C7" s="304" t="s">
        <v>256</v>
      </c>
      <c r="D7" s="306">
        <v>2</v>
      </c>
      <c r="E7" s="304">
        <v>1.1000000000000001</v>
      </c>
      <c r="F7" s="304">
        <v>0.8</v>
      </c>
      <c r="G7" s="304">
        <v>0.7</v>
      </c>
      <c r="H7" s="304">
        <v>0.7</v>
      </c>
      <c r="I7" s="304">
        <v>0.7</v>
      </c>
      <c r="J7" s="451">
        <v>0.6</v>
      </c>
    </row>
    <row r="8" spans="2:10" ht="19.5" thickBot="1">
      <c r="B8" s="634"/>
      <c r="C8" s="446" t="s">
        <v>257</v>
      </c>
      <c r="D8" s="452">
        <v>0.9</v>
      </c>
      <c r="E8" s="446">
        <v>0.6</v>
      </c>
      <c r="F8" s="446">
        <v>0.5</v>
      </c>
      <c r="G8" s="446">
        <v>0.5</v>
      </c>
      <c r="H8" s="446">
        <v>0.5</v>
      </c>
      <c r="I8" s="446">
        <v>0.4</v>
      </c>
      <c r="J8" s="456">
        <v>0.4</v>
      </c>
    </row>
  </sheetData>
  <mergeCells count="4">
    <mergeCell ref="B3:C3"/>
    <mergeCell ref="B4:C4"/>
    <mergeCell ref="B5:C5"/>
    <mergeCell ref="B6:B8"/>
  </mergeCells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GridLines="0" workbookViewId="0"/>
  </sheetViews>
  <sheetFormatPr defaultRowHeight="18.75"/>
  <cols>
    <col min="1" max="16384" width="9" style="480"/>
  </cols>
  <sheetData>
    <row r="1" spans="1:9" ht="24">
      <c r="A1" s="479" t="s">
        <v>258</v>
      </c>
    </row>
    <row r="2" spans="1:9" ht="19.5" thickBot="1">
      <c r="I2" s="480" t="s">
        <v>227</v>
      </c>
    </row>
    <row r="3" spans="1:9" ht="19.5" thickBot="1">
      <c r="B3" s="481"/>
      <c r="C3" s="474" t="s">
        <v>228</v>
      </c>
      <c r="D3" s="474" t="s">
        <v>229</v>
      </c>
      <c r="E3" s="474" t="s">
        <v>230</v>
      </c>
      <c r="F3" s="474" t="s">
        <v>231</v>
      </c>
      <c r="G3" s="474" t="s">
        <v>232</v>
      </c>
      <c r="H3" s="474" t="s">
        <v>233</v>
      </c>
      <c r="I3" s="482" t="s">
        <v>234</v>
      </c>
    </row>
    <row r="4" spans="1:9" ht="18.75" customHeight="1">
      <c r="B4" s="483" t="s">
        <v>235</v>
      </c>
      <c r="C4" s="441">
        <v>0.5</v>
      </c>
      <c r="D4" s="441">
        <v>1.8</v>
      </c>
      <c r="E4" s="441">
        <v>0.8</v>
      </c>
      <c r="F4" s="457">
        <v>2</v>
      </c>
      <c r="G4" s="457">
        <v>1.5</v>
      </c>
      <c r="H4" s="441">
        <v>4.5999999999999996</v>
      </c>
      <c r="I4" s="450">
        <v>1.7</v>
      </c>
    </row>
    <row r="5" spans="1:9">
      <c r="B5" s="484" t="s">
        <v>242</v>
      </c>
      <c r="C5" s="304">
        <v>0.7</v>
      </c>
      <c r="D5" s="304">
        <v>2.2000000000000002</v>
      </c>
      <c r="E5" s="304">
        <v>1.9</v>
      </c>
      <c r="F5" s="304">
        <v>2.1</v>
      </c>
      <c r="G5" s="304">
        <v>2.4</v>
      </c>
      <c r="H5" s="304">
        <v>1.8</v>
      </c>
      <c r="I5" s="451">
        <v>1.5</v>
      </c>
    </row>
    <row r="6" spans="1:9">
      <c r="B6" s="484" t="s">
        <v>243</v>
      </c>
      <c r="C6" s="304">
        <v>0.6</v>
      </c>
      <c r="D6" s="306">
        <v>2.1</v>
      </c>
      <c r="E6" s="304">
        <v>0.9</v>
      </c>
      <c r="F6" s="304">
        <v>1.4</v>
      </c>
      <c r="G6" s="304">
        <v>1.4</v>
      </c>
      <c r="H6" s="304">
        <v>0.9</v>
      </c>
      <c r="I6" s="454">
        <v>0.9</v>
      </c>
    </row>
    <row r="7" spans="1:9" ht="19.5" thickBot="1">
      <c r="B7" s="485" t="s">
        <v>244</v>
      </c>
      <c r="C7" s="446">
        <v>0.2</v>
      </c>
      <c r="D7" s="446">
        <v>0.9</v>
      </c>
      <c r="E7" s="452">
        <v>0.8</v>
      </c>
      <c r="F7" s="452">
        <v>1</v>
      </c>
      <c r="G7" s="452">
        <v>1</v>
      </c>
      <c r="H7" s="452">
        <v>1.4</v>
      </c>
      <c r="I7" s="456">
        <v>0.9</v>
      </c>
    </row>
  </sheetData>
  <phoneticPr fontId="3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showGridLines="0" workbookViewId="0">
      <selection activeCell="T1" sqref="T1:AN41"/>
    </sheetView>
  </sheetViews>
  <sheetFormatPr defaultRowHeight="18.75"/>
  <cols>
    <col min="1" max="1" width="3.75" style="292" customWidth="1"/>
    <col min="2" max="2" width="9" style="292"/>
    <col min="3" max="3" width="10.25" style="292" customWidth="1"/>
    <col min="4" max="7" width="9" style="292"/>
    <col min="8" max="8" width="10" style="292" customWidth="1"/>
    <col min="9" max="16384" width="9" style="292"/>
  </cols>
  <sheetData>
    <row r="1" spans="1:8" ht="24">
      <c r="A1" s="458" t="s">
        <v>259</v>
      </c>
    </row>
    <row r="2" spans="1:8" ht="19.5" thickBot="1">
      <c r="H2" s="486" t="s">
        <v>227</v>
      </c>
    </row>
    <row r="3" spans="1:8" ht="19.5" thickBot="1">
      <c r="B3" s="487"/>
      <c r="C3" s="474" t="s">
        <v>260</v>
      </c>
      <c r="D3" s="474" t="s">
        <v>230</v>
      </c>
      <c r="E3" s="474" t="s">
        <v>231</v>
      </c>
      <c r="F3" s="474" t="s">
        <v>232</v>
      </c>
      <c r="G3" s="488" t="s">
        <v>246</v>
      </c>
      <c r="H3" s="482" t="s">
        <v>261</v>
      </c>
    </row>
    <row r="4" spans="1:8" ht="18.75" customHeight="1">
      <c r="B4" s="489" t="s">
        <v>235</v>
      </c>
      <c r="C4" s="463">
        <v>1.9</v>
      </c>
      <c r="D4" s="463">
        <v>1.4</v>
      </c>
      <c r="E4" s="463">
        <v>1.3</v>
      </c>
      <c r="F4" s="463">
        <v>2.2999999999999998</v>
      </c>
      <c r="G4" s="463">
        <v>1.9</v>
      </c>
      <c r="H4" s="490">
        <v>6.9</v>
      </c>
    </row>
    <row r="5" spans="1:8">
      <c r="B5" s="484" t="s">
        <v>242</v>
      </c>
      <c r="C5" s="304">
        <v>1.7</v>
      </c>
      <c r="D5" s="304">
        <v>1.3</v>
      </c>
      <c r="E5" s="304">
        <v>1.7</v>
      </c>
      <c r="F5" s="304">
        <v>2.2000000000000002</v>
      </c>
      <c r="G5" s="304">
        <v>1.4</v>
      </c>
      <c r="H5" s="451">
        <v>1.5</v>
      </c>
    </row>
    <row r="6" spans="1:8">
      <c r="B6" s="484" t="s">
        <v>243</v>
      </c>
      <c r="C6" s="304">
        <v>1.9</v>
      </c>
      <c r="D6" s="304">
        <v>1.3</v>
      </c>
      <c r="E6" s="304">
        <v>1.2</v>
      </c>
      <c r="F6" s="304">
        <v>1.3</v>
      </c>
      <c r="G6" s="304">
        <v>1.1000000000000001</v>
      </c>
      <c r="H6" s="451">
        <v>1.1000000000000001</v>
      </c>
    </row>
    <row r="7" spans="1:8" ht="19.5" thickBot="1">
      <c r="B7" s="485" t="s">
        <v>244</v>
      </c>
      <c r="C7" s="446">
        <v>1.3</v>
      </c>
      <c r="D7" s="446">
        <v>1.1000000000000001</v>
      </c>
      <c r="E7" s="452">
        <v>1</v>
      </c>
      <c r="F7" s="446">
        <v>1.3</v>
      </c>
      <c r="G7" s="446">
        <v>1.1000000000000001</v>
      </c>
      <c r="H7" s="456">
        <v>1.7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37"/>
  <sheetViews>
    <sheetView showGridLines="0" view="pageBreakPreview" topLeftCell="A13" zoomScaleNormal="100" zoomScaleSheetLayoutView="100" workbookViewId="0">
      <selection activeCell="F32" sqref="F3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6" ht="17.25">
      <c r="B1" s="2" t="s">
        <v>49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6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3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6" ht="21" customHeight="1">
      <c r="A4" s="5"/>
      <c r="B4" s="499" t="s">
        <v>1</v>
      </c>
      <c r="C4" s="500"/>
      <c r="D4" s="505" t="s">
        <v>2</v>
      </c>
      <c r="E4" s="516" t="s">
        <v>45</v>
      </c>
      <c r="F4" s="516"/>
      <c r="G4" s="516"/>
      <c r="H4" s="516"/>
      <c r="I4" s="516"/>
      <c r="J4" s="516"/>
      <c r="K4" s="516"/>
      <c r="L4" s="516"/>
      <c r="M4" s="508"/>
      <c r="N4" s="95"/>
    </row>
    <row r="5" spans="1:16" ht="15" customHeight="1">
      <c r="A5" s="5"/>
      <c r="B5" s="501"/>
      <c r="C5" s="502"/>
      <c r="D5" s="506"/>
      <c r="E5" s="6" t="s">
        <v>4</v>
      </c>
      <c r="F5" s="7" t="s">
        <v>5</v>
      </c>
      <c r="G5" s="8" t="s">
        <v>6</v>
      </c>
      <c r="H5" s="9" t="s">
        <v>7</v>
      </c>
      <c r="I5" s="510" t="s">
        <v>8</v>
      </c>
      <c r="J5" s="7" t="s">
        <v>5</v>
      </c>
      <c r="K5" s="11" t="s">
        <v>10</v>
      </c>
      <c r="L5" s="96" t="s">
        <v>5</v>
      </c>
      <c r="M5" s="11" t="s">
        <v>11</v>
      </c>
      <c r="N5" s="95"/>
    </row>
    <row r="6" spans="1:16" ht="27" customHeight="1">
      <c r="A6" s="5"/>
      <c r="B6" s="503"/>
      <c r="C6" s="504"/>
      <c r="D6" s="507"/>
      <c r="E6" s="13" t="s">
        <v>12</v>
      </c>
      <c r="F6" s="14" t="s">
        <v>13</v>
      </c>
      <c r="G6" s="15" t="s">
        <v>14</v>
      </c>
      <c r="H6" s="16" t="s">
        <v>15</v>
      </c>
      <c r="I6" s="511"/>
      <c r="J6" s="97" t="s">
        <v>16</v>
      </c>
      <c r="K6" s="16" t="s">
        <v>17</v>
      </c>
      <c r="L6" s="98" t="s">
        <v>18</v>
      </c>
      <c r="M6" s="19" t="s">
        <v>18</v>
      </c>
      <c r="N6" s="99"/>
      <c r="O6" s="20"/>
    </row>
    <row r="7" spans="1:16" s="36" customFormat="1" ht="15" customHeight="1">
      <c r="A7" s="23"/>
      <c r="B7" s="100"/>
      <c r="C7" s="101" t="s">
        <v>19</v>
      </c>
      <c r="D7" s="26" t="s">
        <v>20</v>
      </c>
      <c r="E7" s="27">
        <v>430</v>
      </c>
      <c r="F7" s="28">
        <v>19.7</v>
      </c>
      <c r="G7" s="29">
        <v>19.5</v>
      </c>
      <c r="H7" s="102">
        <f>F7-G7</f>
        <v>0.19999999999999929</v>
      </c>
      <c r="I7" s="31" t="s">
        <v>21</v>
      </c>
      <c r="J7" s="103">
        <v>19.399999999999999</v>
      </c>
      <c r="K7" s="29">
        <f>F7-J7</f>
        <v>0.30000000000000071</v>
      </c>
      <c r="L7" s="104">
        <v>7</v>
      </c>
      <c r="M7" s="35">
        <v>2</v>
      </c>
      <c r="P7" s="37"/>
    </row>
    <row r="8" spans="1:16" s="36" customFormat="1" ht="15" customHeight="1">
      <c r="A8" s="38" t="s">
        <v>22</v>
      </c>
      <c r="B8" s="105"/>
      <c r="C8" s="106"/>
      <c r="D8" s="62" t="s">
        <v>23</v>
      </c>
      <c r="E8" s="42">
        <v>431</v>
      </c>
      <c r="F8" s="56">
        <v>22.5</v>
      </c>
      <c r="G8" s="57">
        <v>22.6</v>
      </c>
      <c r="H8" s="107">
        <f t="shared" ref="H8:H32" si="0">F8-G8</f>
        <v>-0.10000000000000142</v>
      </c>
      <c r="I8" s="46">
        <f>SUM(F8-G7)</f>
        <v>3</v>
      </c>
      <c r="J8" s="108">
        <v>22</v>
      </c>
      <c r="K8" s="44">
        <f t="shared" ref="K8:K32" si="1">F8-J8</f>
        <v>0.5</v>
      </c>
      <c r="L8" s="109">
        <v>1</v>
      </c>
      <c r="M8" s="50">
        <v>1</v>
      </c>
      <c r="P8" s="37"/>
    </row>
    <row r="9" spans="1:16" s="36" customFormat="1" ht="15" customHeight="1">
      <c r="A9" s="52"/>
      <c r="B9" s="110"/>
      <c r="C9" s="111" t="s">
        <v>24</v>
      </c>
      <c r="D9" s="62" t="s">
        <v>25</v>
      </c>
      <c r="E9" s="42">
        <v>430</v>
      </c>
      <c r="F9" s="56">
        <v>25.7</v>
      </c>
      <c r="G9" s="57">
        <v>25.1</v>
      </c>
      <c r="H9" s="112">
        <f t="shared" si="0"/>
        <v>0.59999999999999787</v>
      </c>
      <c r="I9" s="46">
        <f t="shared" ref="I9:I19" si="2">SUM(F9-G8)</f>
        <v>3.0999999999999979</v>
      </c>
      <c r="J9" s="113">
        <v>24.9</v>
      </c>
      <c r="K9" s="114">
        <f t="shared" si="1"/>
        <v>0.80000000000000071</v>
      </c>
      <c r="L9" s="109">
        <v>3</v>
      </c>
      <c r="M9" s="50">
        <v>1</v>
      </c>
      <c r="P9" s="37"/>
    </row>
    <row r="10" spans="1:16" s="36" customFormat="1" ht="15" customHeight="1">
      <c r="A10" s="52"/>
      <c r="B10" s="110"/>
      <c r="C10" s="106" t="s">
        <v>26</v>
      </c>
      <c r="D10" s="62" t="s">
        <v>27</v>
      </c>
      <c r="E10" s="42">
        <v>426</v>
      </c>
      <c r="F10" s="56">
        <v>28.6</v>
      </c>
      <c r="G10" s="57">
        <v>29.1</v>
      </c>
      <c r="H10" s="112">
        <f t="shared" si="0"/>
        <v>-0.5</v>
      </c>
      <c r="I10" s="46">
        <f t="shared" si="2"/>
        <v>3.5</v>
      </c>
      <c r="J10" s="113">
        <v>28.4</v>
      </c>
      <c r="K10" s="114">
        <f t="shared" si="1"/>
        <v>0.20000000000000284</v>
      </c>
      <c r="L10" s="109">
        <v>18</v>
      </c>
      <c r="M10" s="50">
        <v>1</v>
      </c>
      <c r="P10" s="37"/>
    </row>
    <row r="11" spans="1:16" s="36" customFormat="1" ht="15" customHeight="1">
      <c r="A11" s="52"/>
      <c r="B11" s="115"/>
      <c r="C11" s="116"/>
      <c r="D11" s="62" t="s">
        <v>28</v>
      </c>
      <c r="E11" s="42">
        <v>429</v>
      </c>
      <c r="F11" s="56">
        <v>33.4</v>
      </c>
      <c r="G11" s="57">
        <v>32.1</v>
      </c>
      <c r="H11" s="112">
        <f t="shared" si="0"/>
        <v>1.2999999999999972</v>
      </c>
      <c r="I11" s="46">
        <f t="shared" si="2"/>
        <v>4.2999999999999972</v>
      </c>
      <c r="J11" s="113">
        <v>32</v>
      </c>
      <c r="K11" s="114">
        <f t="shared" si="1"/>
        <v>1.3999999999999986</v>
      </c>
      <c r="L11" s="109">
        <v>2</v>
      </c>
      <c r="M11" s="50">
        <v>1</v>
      </c>
      <c r="P11" s="37"/>
    </row>
    <row r="12" spans="1:16" s="36" customFormat="1" ht="15" customHeight="1">
      <c r="A12" s="52"/>
      <c r="B12" s="115"/>
      <c r="C12" s="116"/>
      <c r="D12" s="62" t="s">
        <v>29</v>
      </c>
      <c r="E12" s="42">
        <v>430</v>
      </c>
      <c r="F12" s="56">
        <v>36.700000000000003</v>
      </c>
      <c r="G12" s="57">
        <v>35.700000000000003</v>
      </c>
      <c r="H12" s="112">
        <f t="shared" si="0"/>
        <v>1</v>
      </c>
      <c r="I12" s="46">
        <f t="shared" si="2"/>
        <v>4.6000000000000014</v>
      </c>
      <c r="J12" s="113">
        <v>35.9</v>
      </c>
      <c r="K12" s="114">
        <f t="shared" si="1"/>
        <v>0.80000000000000426</v>
      </c>
      <c r="L12" s="109">
        <v>7</v>
      </c>
      <c r="M12" s="50">
        <v>3</v>
      </c>
      <c r="P12" s="37"/>
    </row>
    <row r="13" spans="1:16" s="36" customFormat="1" ht="15" customHeight="1">
      <c r="A13" s="52"/>
      <c r="B13" s="117" t="s">
        <v>30</v>
      </c>
      <c r="C13" s="118"/>
      <c r="D13" s="68" t="s">
        <v>31</v>
      </c>
      <c r="E13" s="69">
        <v>429</v>
      </c>
      <c r="F13" s="70">
        <v>42.4</v>
      </c>
      <c r="G13" s="71">
        <v>40.200000000000003</v>
      </c>
      <c r="H13" s="119">
        <f t="shared" si="0"/>
        <v>2.1999999999999957</v>
      </c>
      <c r="I13" s="73">
        <f>SUM(F13-G12)</f>
        <v>6.6999999999999957</v>
      </c>
      <c r="J13" s="120">
        <v>40.4</v>
      </c>
      <c r="K13" s="81">
        <f t="shared" si="1"/>
        <v>2</v>
      </c>
      <c r="L13" s="121">
        <v>1</v>
      </c>
      <c r="M13" s="77">
        <v>4</v>
      </c>
      <c r="P13" s="37"/>
    </row>
    <row r="14" spans="1:16" s="36" customFormat="1" ht="15" customHeight="1">
      <c r="A14" s="52"/>
      <c r="B14" s="115"/>
      <c r="C14" s="512" t="s">
        <v>32</v>
      </c>
      <c r="D14" s="62" t="s">
        <v>33</v>
      </c>
      <c r="E14" s="42">
        <v>780</v>
      </c>
      <c r="F14" s="56">
        <v>47.6</v>
      </c>
      <c r="G14" s="57">
        <v>45.7</v>
      </c>
      <c r="H14" s="107">
        <f t="shared" si="0"/>
        <v>1.8999999999999986</v>
      </c>
      <c r="I14" s="46">
        <f t="shared" si="2"/>
        <v>7.3999999999999986</v>
      </c>
      <c r="J14" s="108">
        <v>45.8</v>
      </c>
      <c r="K14" s="44">
        <f t="shared" si="1"/>
        <v>1.8000000000000043</v>
      </c>
      <c r="L14" s="109">
        <v>1</v>
      </c>
      <c r="M14" s="50">
        <v>6</v>
      </c>
      <c r="P14" s="37"/>
    </row>
    <row r="15" spans="1:16" s="36" customFormat="1" ht="15" customHeight="1">
      <c r="A15" s="52"/>
      <c r="B15" s="115"/>
      <c r="C15" s="513"/>
      <c r="D15" s="62" t="s">
        <v>34</v>
      </c>
      <c r="E15" s="42">
        <v>777</v>
      </c>
      <c r="F15" s="56">
        <v>52.2</v>
      </c>
      <c r="G15" s="57">
        <v>52</v>
      </c>
      <c r="H15" s="112">
        <f t="shared" si="0"/>
        <v>0.20000000000000284</v>
      </c>
      <c r="I15" s="46">
        <f t="shared" si="2"/>
        <v>6.5</v>
      </c>
      <c r="J15" s="113">
        <v>50.9</v>
      </c>
      <c r="K15" s="114">
        <f t="shared" si="1"/>
        <v>1.3000000000000043</v>
      </c>
      <c r="L15" s="109">
        <v>5</v>
      </c>
      <c r="M15" s="50">
        <v>1</v>
      </c>
      <c r="P15" s="37"/>
    </row>
    <row r="16" spans="1:16" s="36" customFormat="1" ht="15" customHeight="1">
      <c r="A16" s="52"/>
      <c r="B16" s="115"/>
      <c r="C16" s="514"/>
      <c r="D16" s="68" t="s">
        <v>35</v>
      </c>
      <c r="E16" s="69">
        <v>780</v>
      </c>
      <c r="F16" s="70">
        <v>56.5</v>
      </c>
      <c r="G16" s="71">
        <v>57.4</v>
      </c>
      <c r="H16" s="119">
        <f t="shared" si="0"/>
        <v>-0.89999999999999858</v>
      </c>
      <c r="I16" s="73">
        <f t="shared" si="2"/>
        <v>4.5</v>
      </c>
      <c r="J16" s="120">
        <v>55.2</v>
      </c>
      <c r="K16" s="81">
        <f t="shared" si="1"/>
        <v>1.2999999999999972</v>
      </c>
      <c r="L16" s="121">
        <v>3</v>
      </c>
      <c r="M16" s="77">
        <v>1</v>
      </c>
      <c r="P16" s="37"/>
    </row>
    <row r="17" spans="1:16" s="36" customFormat="1" ht="15" customHeight="1">
      <c r="A17" s="52"/>
      <c r="B17" s="115"/>
      <c r="C17" s="512" t="s">
        <v>36</v>
      </c>
      <c r="D17" s="62" t="s">
        <v>37</v>
      </c>
      <c r="E17" s="42">
        <v>405</v>
      </c>
      <c r="F17" s="56">
        <v>61.4</v>
      </c>
      <c r="G17" s="57">
        <v>60</v>
      </c>
      <c r="H17" s="107">
        <f t="shared" si="0"/>
        <v>1.3999999999999986</v>
      </c>
      <c r="I17" s="46">
        <f t="shared" si="2"/>
        <v>4</v>
      </c>
      <c r="J17" s="108">
        <v>58.9</v>
      </c>
      <c r="K17" s="44">
        <f t="shared" si="1"/>
        <v>2.5</v>
      </c>
      <c r="L17" s="109">
        <v>3</v>
      </c>
      <c r="M17" s="50">
        <v>8</v>
      </c>
      <c r="P17" s="37"/>
    </row>
    <row r="18" spans="1:16" s="36" customFormat="1" ht="15" customHeight="1">
      <c r="A18" s="52"/>
      <c r="B18" s="115"/>
      <c r="C18" s="513"/>
      <c r="D18" s="62" t="s">
        <v>38</v>
      </c>
      <c r="E18" s="42">
        <v>405</v>
      </c>
      <c r="F18" s="56">
        <v>63</v>
      </c>
      <c r="G18" s="57">
        <v>62.5</v>
      </c>
      <c r="H18" s="112">
        <f t="shared" si="0"/>
        <v>0.5</v>
      </c>
      <c r="I18" s="46">
        <f t="shared" si="2"/>
        <v>3</v>
      </c>
      <c r="J18" s="113">
        <v>60.9</v>
      </c>
      <c r="K18" s="114">
        <f t="shared" si="1"/>
        <v>2.1000000000000014</v>
      </c>
      <c r="L18" s="109">
        <v>2</v>
      </c>
      <c r="M18" s="50">
        <v>3</v>
      </c>
      <c r="P18" s="37"/>
    </row>
    <row r="19" spans="1:16" s="36" customFormat="1" ht="15" customHeight="1">
      <c r="A19" s="52"/>
      <c r="B19" s="122"/>
      <c r="C19" s="515"/>
      <c r="D19" s="79" t="s">
        <v>39</v>
      </c>
      <c r="E19" s="69">
        <v>390</v>
      </c>
      <c r="F19" s="80">
        <v>64.099999999999994</v>
      </c>
      <c r="G19" s="81">
        <v>65.5</v>
      </c>
      <c r="H19" s="119">
        <f t="shared" si="0"/>
        <v>-1.4000000000000057</v>
      </c>
      <c r="I19" s="46">
        <f t="shared" si="2"/>
        <v>1.5999999999999943</v>
      </c>
      <c r="J19" s="120">
        <v>62.6</v>
      </c>
      <c r="K19" s="81">
        <f t="shared" si="1"/>
        <v>1.4999999999999929</v>
      </c>
      <c r="L19" s="123">
        <v>7</v>
      </c>
      <c r="M19" s="83">
        <v>1</v>
      </c>
      <c r="P19" s="37"/>
    </row>
    <row r="20" spans="1:16" s="36" customFormat="1" ht="15" customHeight="1">
      <c r="A20" s="52"/>
      <c r="B20" s="110"/>
      <c r="C20" s="124" t="s">
        <v>40</v>
      </c>
      <c r="D20" s="26" t="s">
        <v>20</v>
      </c>
      <c r="E20" s="27">
        <v>399</v>
      </c>
      <c r="F20" s="70">
        <v>19.899999999999999</v>
      </c>
      <c r="G20" s="71">
        <v>19.399999999999999</v>
      </c>
      <c r="H20" s="102">
        <f t="shared" si="0"/>
        <v>0.5</v>
      </c>
      <c r="I20" s="31" t="s">
        <v>21</v>
      </c>
      <c r="J20" s="103">
        <v>19</v>
      </c>
      <c r="K20" s="29">
        <f t="shared" si="1"/>
        <v>0.89999999999999858</v>
      </c>
      <c r="L20" s="125">
        <v>1</v>
      </c>
      <c r="M20" s="86">
        <v>1</v>
      </c>
      <c r="P20" s="37"/>
    </row>
    <row r="21" spans="1:16" s="36" customFormat="1" ht="15" customHeight="1">
      <c r="A21" s="52"/>
      <c r="B21" s="110"/>
      <c r="C21" s="106"/>
      <c r="D21" s="62" t="s">
        <v>23</v>
      </c>
      <c r="E21" s="42">
        <v>426</v>
      </c>
      <c r="F21" s="56">
        <v>21.9</v>
      </c>
      <c r="G21" s="57">
        <v>21.8</v>
      </c>
      <c r="H21" s="107">
        <f t="shared" si="0"/>
        <v>9.9999999999997868E-2</v>
      </c>
      <c r="I21" s="46">
        <f t="shared" ref="I21:I32" si="3">SUM(F21-G20)</f>
        <v>2.5</v>
      </c>
      <c r="J21" s="108">
        <v>21.5</v>
      </c>
      <c r="K21" s="44">
        <f t="shared" si="1"/>
        <v>0.39999999999999858</v>
      </c>
      <c r="L21" s="109">
        <v>2</v>
      </c>
      <c r="M21" s="50">
        <v>1</v>
      </c>
      <c r="P21" s="37"/>
    </row>
    <row r="22" spans="1:16" s="36" customFormat="1" ht="15" customHeight="1">
      <c r="A22" s="52"/>
      <c r="B22" s="110"/>
      <c r="C22" s="106"/>
      <c r="D22" s="62" t="s">
        <v>25</v>
      </c>
      <c r="E22" s="42">
        <v>425</v>
      </c>
      <c r="F22" s="56">
        <v>24.4</v>
      </c>
      <c r="G22" s="57">
        <v>24.2</v>
      </c>
      <c r="H22" s="112">
        <f t="shared" si="0"/>
        <v>0.19999999999999929</v>
      </c>
      <c r="I22" s="46">
        <f t="shared" si="3"/>
        <v>2.5999999999999979</v>
      </c>
      <c r="J22" s="113">
        <v>24.3</v>
      </c>
      <c r="K22" s="114">
        <f t="shared" si="1"/>
        <v>9.9999999999997868E-2</v>
      </c>
      <c r="L22" s="109">
        <v>14</v>
      </c>
      <c r="M22" s="50">
        <v>2</v>
      </c>
      <c r="P22" s="37"/>
    </row>
    <row r="23" spans="1:16" s="36" customFormat="1" ht="15" customHeight="1">
      <c r="A23" s="52"/>
      <c r="B23" s="110"/>
      <c r="C23" s="106" t="s">
        <v>26</v>
      </c>
      <c r="D23" s="62" t="s">
        <v>27</v>
      </c>
      <c r="E23" s="42">
        <v>425</v>
      </c>
      <c r="F23" s="56">
        <v>28</v>
      </c>
      <c r="G23" s="57">
        <v>28.2</v>
      </c>
      <c r="H23" s="112">
        <f t="shared" si="0"/>
        <v>-0.19999999999999929</v>
      </c>
      <c r="I23" s="46">
        <f t="shared" si="3"/>
        <v>3.8000000000000007</v>
      </c>
      <c r="J23" s="113">
        <v>27.4</v>
      </c>
      <c r="K23" s="114">
        <f t="shared" si="1"/>
        <v>0.60000000000000142</v>
      </c>
      <c r="L23" s="109">
        <v>3</v>
      </c>
      <c r="M23" s="50">
        <v>1</v>
      </c>
      <c r="P23" s="37"/>
    </row>
    <row r="24" spans="1:16" s="36" customFormat="1" ht="15" customHeight="1">
      <c r="A24" s="52"/>
      <c r="B24" s="115"/>
      <c r="C24" s="116"/>
      <c r="D24" s="62" t="s">
        <v>28</v>
      </c>
      <c r="E24" s="42">
        <v>438</v>
      </c>
      <c r="F24" s="56">
        <v>32.4</v>
      </c>
      <c r="G24" s="57">
        <v>31.5</v>
      </c>
      <c r="H24" s="112">
        <f t="shared" si="0"/>
        <v>0.89999999999999858</v>
      </c>
      <c r="I24" s="46">
        <f t="shared" si="3"/>
        <v>4.1999999999999993</v>
      </c>
      <c r="J24" s="113">
        <v>31.1</v>
      </c>
      <c r="K24" s="114">
        <f t="shared" si="1"/>
        <v>1.2999999999999972</v>
      </c>
      <c r="L24" s="109">
        <v>1</v>
      </c>
      <c r="M24" s="50">
        <v>2</v>
      </c>
      <c r="P24" s="37"/>
    </row>
    <row r="25" spans="1:16" s="36" customFormat="1" ht="15" customHeight="1">
      <c r="A25" s="52"/>
      <c r="B25" s="115"/>
      <c r="C25" s="116"/>
      <c r="D25" s="62" t="s">
        <v>29</v>
      </c>
      <c r="E25" s="42">
        <v>429</v>
      </c>
      <c r="F25" s="56">
        <v>36.6</v>
      </c>
      <c r="G25" s="57">
        <v>36.1</v>
      </c>
      <c r="H25" s="112">
        <f t="shared" si="0"/>
        <v>0.5</v>
      </c>
      <c r="I25" s="46">
        <f t="shared" si="3"/>
        <v>5.1000000000000014</v>
      </c>
      <c r="J25" s="113">
        <v>35.4</v>
      </c>
      <c r="K25" s="114">
        <f t="shared" si="1"/>
        <v>1.2000000000000028</v>
      </c>
      <c r="L25" s="109">
        <v>2</v>
      </c>
      <c r="M25" s="50">
        <v>1</v>
      </c>
      <c r="P25" s="37"/>
    </row>
    <row r="26" spans="1:16" s="36" customFormat="1" ht="15" customHeight="1">
      <c r="A26" s="52"/>
      <c r="B26" s="117" t="s">
        <v>41</v>
      </c>
      <c r="C26" s="118"/>
      <c r="D26" s="68" t="s">
        <v>31</v>
      </c>
      <c r="E26" s="69">
        <v>433</v>
      </c>
      <c r="F26" s="70">
        <v>41.7</v>
      </c>
      <c r="G26" s="71">
        <v>40.299999999999997</v>
      </c>
      <c r="H26" s="119">
        <f t="shared" si="0"/>
        <v>1.4000000000000057</v>
      </c>
      <c r="I26" s="73">
        <f t="shared" si="3"/>
        <v>5.6000000000000014</v>
      </c>
      <c r="J26" s="120">
        <v>40.299999999999997</v>
      </c>
      <c r="K26" s="81">
        <f t="shared" si="1"/>
        <v>1.4000000000000057</v>
      </c>
      <c r="L26" s="121">
        <v>3</v>
      </c>
      <c r="M26" s="77">
        <v>3</v>
      </c>
      <c r="P26" s="37"/>
    </row>
    <row r="27" spans="1:16" s="36" customFormat="1" ht="15" customHeight="1">
      <c r="A27" s="52"/>
      <c r="B27" s="115"/>
      <c r="C27" s="512" t="s">
        <v>32</v>
      </c>
      <c r="D27" s="62" t="s">
        <v>33</v>
      </c>
      <c r="E27" s="42">
        <v>777</v>
      </c>
      <c r="F27" s="56">
        <v>47.1</v>
      </c>
      <c r="G27" s="57">
        <v>45.9</v>
      </c>
      <c r="H27" s="107">
        <f t="shared" si="0"/>
        <v>1.2000000000000028</v>
      </c>
      <c r="I27" s="46">
        <f t="shared" si="3"/>
        <v>6.8000000000000043</v>
      </c>
      <c r="J27" s="108">
        <v>44.5</v>
      </c>
      <c r="K27" s="44">
        <f t="shared" si="1"/>
        <v>2.6000000000000014</v>
      </c>
      <c r="L27" s="109">
        <v>1</v>
      </c>
      <c r="M27" s="50">
        <v>1</v>
      </c>
      <c r="P27" s="37"/>
    </row>
    <row r="28" spans="1:16" s="36" customFormat="1" ht="15" customHeight="1">
      <c r="A28" s="52"/>
      <c r="B28" s="115"/>
      <c r="C28" s="513"/>
      <c r="D28" s="62" t="s">
        <v>34</v>
      </c>
      <c r="E28" s="42">
        <v>773</v>
      </c>
      <c r="F28" s="56">
        <v>50</v>
      </c>
      <c r="G28" s="57">
        <v>48.8</v>
      </c>
      <c r="H28" s="112">
        <f t="shared" si="0"/>
        <v>1.2000000000000028</v>
      </c>
      <c r="I28" s="46">
        <f t="shared" si="3"/>
        <v>4.1000000000000014</v>
      </c>
      <c r="J28" s="113">
        <v>47.9</v>
      </c>
      <c r="K28" s="114">
        <f t="shared" si="1"/>
        <v>2.1000000000000014</v>
      </c>
      <c r="L28" s="109">
        <v>1</v>
      </c>
      <c r="M28" s="50">
        <v>3</v>
      </c>
      <c r="P28" s="37"/>
    </row>
    <row r="29" spans="1:16" s="36" customFormat="1" ht="15" customHeight="1">
      <c r="A29" s="52"/>
      <c r="B29" s="115"/>
      <c r="C29" s="514"/>
      <c r="D29" s="68" t="s">
        <v>35</v>
      </c>
      <c r="E29" s="69">
        <v>773</v>
      </c>
      <c r="F29" s="70">
        <v>51.7</v>
      </c>
      <c r="G29" s="71">
        <v>51.9</v>
      </c>
      <c r="H29" s="119">
        <f t="shared" si="0"/>
        <v>-0.19999999999999574</v>
      </c>
      <c r="I29" s="73">
        <f t="shared" si="3"/>
        <v>2.9000000000000057</v>
      </c>
      <c r="J29" s="120">
        <v>50.2</v>
      </c>
      <c r="K29" s="81">
        <f t="shared" si="1"/>
        <v>1.5</v>
      </c>
      <c r="L29" s="121">
        <v>1</v>
      </c>
      <c r="M29" s="77">
        <v>1</v>
      </c>
      <c r="P29" s="37"/>
    </row>
    <row r="30" spans="1:16" s="36" customFormat="1" ht="15" customHeight="1">
      <c r="A30" s="52"/>
      <c r="B30" s="115"/>
      <c r="C30" s="512" t="s">
        <v>36</v>
      </c>
      <c r="D30" s="62" t="s">
        <v>37</v>
      </c>
      <c r="E30" s="42">
        <v>405</v>
      </c>
      <c r="F30" s="56">
        <v>54</v>
      </c>
      <c r="G30" s="57">
        <v>53.5</v>
      </c>
      <c r="H30" s="107">
        <f t="shared" si="0"/>
        <v>0.5</v>
      </c>
      <c r="I30" s="46">
        <f t="shared" si="3"/>
        <v>2.1000000000000014</v>
      </c>
      <c r="J30" s="108">
        <v>51.2</v>
      </c>
      <c r="K30" s="44">
        <f t="shared" si="1"/>
        <v>2.7999999999999972</v>
      </c>
      <c r="L30" s="109">
        <v>1</v>
      </c>
      <c r="M30" s="50">
        <v>1</v>
      </c>
      <c r="P30" s="37"/>
    </row>
    <row r="31" spans="1:16" s="36" customFormat="1" ht="15" customHeight="1">
      <c r="A31" s="52"/>
      <c r="B31" s="115"/>
      <c r="C31" s="513"/>
      <c r="D31" s="62" t="s">
        <v>38</v>
      </c>
      <c r="E31" s="42">
        <v>405</v>
      </c>
      <c r="F31" s="56">
        <v>53.3</v>
      </c>
      <c r="G31" s="57">
        <v>53.5</v>
      </c>
      <c r="H31" s="112">
        <f t="shared" si="0"/>
        <v>-0.20000000000000284</v>
      </c>
      <c r="I31" s="46">
        <f t="shared" si="3"/>
        <v>-0.20000000000000284</v>
      </c>
      <c r="J31" s="113">
        <v>51.9</v>
      </c>
      <c r="K31" s="114">
        <f t="shared" si="1"/>
        <v>1.3999999999999986</v>
      </c>
      <c r="L31" s="109">
        <v>4</v>
      </c>
      <c r="M31" s="50">
        <v>7</v>
      </c>
      <c r="P31" s="37"/>
    </row>
    <row r="32" spans="1:16" s="36" customFormat="1" ht="15" customHeight="1">
      <c r="A32" s="52"/>
      <c r="B32" s="122"/>
      <c r="C32" s="515"/>
      <c r="D32" s="79" t="s">
        <v>39</v>
      </c>
      <c r="E32" s="69">
        <v>405</v>
      </c>
      <c r="F32" s="80">
        <v>54</v>
      </c>
      <c r="G32" s="81">
        <v>54.1</v>
      </c>
      <c r="H32" s="119">
        <f t="shared" si="0"/>
        <v>-0.10000000000000142</v>
      </c>
      <c r="I32" s="88">
        <f t="shared" si="3"/>
        <v>0.5</v>
      </c>
      <c r="J32" s="120">
        <v>52.3</v>
      </c>
      <c r="K32" s="81">
        <f t="shared" si="1"/>
        <v>1.7000000000000028</v>
      </c>
      <c r="L32" s="123">
        <v>3</v>
      </c>
      <c r="M32" s="83">
        <v>4</v>
      </c>
      <c r="P32" s="37"/>
    </row>
    <row r="33" spans="2:13" s="129" customFormat="1" ht="12" customHeight="1">
      <c r="B33" s="126" t="s">
        <v>46</v>
      </c>
      <c r="C33" s="127"/>
      <c r="D33" s="127"/>
      <c r="E33" s="127"/>
      <c r="F33" s="127"/>
      <c r="G33" s="127"/>
      <c r="H33" s="127"/>
      <c r="I33" s="127"/>
      <c r="J33" s="128"/>
      <c r="K33" s="127"/>
      <c r="L33" s="128"/>
      <c r="M33" s="128"/>
    </row>
    <row r="34" spans="2:13" s="129" customFormat="1" ht="12" customHeight="1">
      <c r="B34" s="126" t="s">
        <v>47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28"/>
      <c r="M34" s="128"/>
    </row>
    <row r="35" spans="2:13" s="133" customFormat="1" ht="12" customHeight="1">
      <c r="B35" s="131" t="s">
        <v>48</v>
      </c>
      <c r="C35" s="130"/>
      <c r="D35" s="130"/>
      <c r="E35" s="130"/>
      <c r="F35" s="130"/>
      <c r="G35" s="130"/>
      <c r="H35" s="130"/>
      <c r="I35" s="130"/>
      <c r="J35" s="130"/>
      <c r="K35" s="130"/>
      <c r="L35" s="132"/>
      <c r="M35" s="132"/>
    </row>
    <row r="36" spans="2:13" s="89" customFormat="1" ht="15.75" customHeight="1">
      <c r="B36" s="134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2:13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3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43"/>
  <sheetViews>
    <sheetView showGridLines="0" view="pageBreakPreview" zoomScaleNormal="115" zoomScaleSheetLayoutView="100" workbookViewId="0">
      <selection activeCell="T1" sqref="T1:AN41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2" ht="20.25" customHeight="1">
      <c r="A1" s="135"/>
      <c r="B1" s="525" t="s">
        <v>50</v>
      </c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136"/>
      <c r="S1" s="136"/>
    </row>
    <row r="2" spans="1:22">
      <c r="A2" s="135"/>
      <c r="O2" s="526" t="s">
        <v>51</v>
      </c>
      <c r="P2" s="526"/>
      <c r="Q2" s="526"/>
      <c r="R2" s="526"/>
      <c r="S2" s="137"/>
    </row>
    <row r="3" spans="1:22" ht="25.5" customHeight="1">
      <c r="A3" s="138"/>
      <c r="B3" s="527" t="s">
        <v>52</v>
      </c>
      <c r="C3" s="528"/>
      <c r="D3" s="533" t="s">
        <v>53</v>
      </c>
      <c r="E3" s="536" t="s">
        <v>54</v>
      </c>
      <c r="F3" s="537"/>
      <c r="G3" s="537"/>
      <c r="H3" s="537"/>
      <c r="I3" s="537"/>
      <c r="J3" s="537"/>
      <c r="K3" s="538"/>
      <c r="L3" s="539" t="s">
        <v>55</v>
      </c>
      <c r="M3" s="540"/>
      <c r="N3" s="540"/>
      <c r="O3" s="540"/>
      <c r="P3" s="540"/>
      <c r="Q3" s="540"/>
      <c r="R3" s="541"/>
      <c r="S3" s="95"/>
    </row>
    <row r="4" spans="1:22" ht="15.75" customHeight="1">
      <c r="A4" s="138"/>
      <c r="B4" s="529"/>
      <c r="C4" s="530"/>
      <c r="D4" s="534"/>
      <c r="E4" s="139" t="s">
        <v>5</v>
      </c>
      <c r="F4" s="140" t="s">
        <v>6</v>
      </c>
      <c r="G4" s="141" t="s">
        <v>7</v>
      </c>
      <c r="H4" s="142" t="s">
        <v>56</v>
      </c>
      <c r="I4" s="141" t="s">
        <v>10</v>
      </c>
      <c r="J4" s="142" t="s">
        <v>57</v>
      </c>
      <c r="K4" s="143" t="s">
        <v>58</v>
      </c>
      <c r="L4" s="144" t="s">
        <v>5</v>
      </c>
      <c r="M4" s="145" t="s">
        <v>6</v>
      </c>
      <c r="N4" s="141" t="s">
        <v>7</v>
      </c>
      <c r="O4" s="146" t="s">
        <v>5</v>
      </c>
      <c r="P4" s="141" t="s">
        <v>10</v>
      </c>
      <c r="Q4" s="142" t="s">
        <v>57</v>
      </c>
      <c r="R4" s="147" t="s">
        <v>58</v>
      </c>
      <c r="S4" s="148"/>
    </row>
    <row r="5" spans="1:22" ht="15.75" customHeight="1">
      <c r="A5" s="138"/>
      <c r="B5" s="529"/>
      <c r="C5" s="530"/>
      <c r="D5" s="534"/>
      <c r="E5" s="149" t="s">
        <v>59</v>
      </c>
      <c r="F5" s="150" t="s">
        <v>59</v>
      </c>
      <c r="G5" s="151" t="s">
        <v>60</v>
      </c>
      <c r="H5" s="152" t="s">
        <v>61</v>
      </c>
      <c r="I5" s="151" t="s">
        <v>60</v>
      </c>
      <c r="J5" s="542" t="s">
        <v>18</v>
      </c>
      <c r="K5" s="544" t="s">
        <v>18</v>
      </c>
      <c r="L5" s="153" t="s">
        <v>59</v>
      </c>
      <c r="M5" s="154" t="s">
        <v>59</v>
      </c>
      <c r="N5" s="151" t="s">
        <v>60</v>
      </c>
      <c r="O5" s="152" t="s">
        <v>61</v>
      </c>
      <c r="P5" s="151" t="s">
        <v>60</v>
      </c>
      <c r="Q5" s="542" t="s">
        <v>18</v>
      </c>
      <c r="R5" s="546" t="s">
        <v>18</v>
      </c>
      <c r="S5" s="155"/>
      <c r="T5" s="156"/>
      <c r="U5" s="156"/>
    </row>
    <row r="6" spans="1:22" ht="15.75" customHeight="1">
      <c r="A6" s="138"/>
      <c r="B6" s="531"/>
      <c r="C6" s="532"/>
      <c r="D6" s="535"/>
      <c r="E6" s="157" t="s">
        <v>62</v>
      </c>
      <c r="F6" s="158" t="s">
        <v>63</v>
      </c>
      <c r="G6" s="158" t="s">
        <v>64</v>
      </c>
      <c r="H6" s="159" t="s">
        <v>65</v>
      </c>
      <c r="I6" s="158" t="s">
        <v>66</v>
      </c>
      <c r="J6" s="543"/>
      <c r="K6" s="545"/>
      <c r="L6" s="160" t="s">
        <v>67</v>
      </c>
      <c r="M6" s="161" t="s">
        <v>68</v>
      </c>
      <c r="N6" s="158" t="s">
        <v>69</v>
      </c>
      <c r="O6" s="159" t="s">
        <v>70</v>
      </c>
      <c r="P6" s="158" t="s">
        <v>71</v>
      </c>
      <c r="Q6" s="543"/>
      <c r="R6" s="547"/>
      <c r="S6" s="95"/>
      <c r="T6" s="162"/>
    </row>
    <row r="7" spans="1:22" ht="18" customHeight="1">
      <c r="A7" s="138"/>
      <c r="B7" s="163"/>
      <c r="C7" s="164" t="s">
        <v>72</v>
      </c>
      <c r="D7" s="165" t="s">
        <v>20</v>
      </c>
      <c r="E7" s="166">
        <v>4.58</v>
      </c>
      <c r="F7" s="167">
        <v>3.12</v>
      </c>
      <c r="G7" s="167">
        <f>SUM(E7-F7)</f>
        <v>1.46</v>
      </c>
      <c r="H7" s="168">
        <v>3.65</v>
      </c>
      <c r="I7" s="167">
        <f>SUM(E7-H7)</f>
        <v>0.93000000000000016</v>
      </c>
      <c r="J7" s="169">
        <v>9</v>
      </c>
      <c r="K7" s="170">
        <v>16</v>
      </c>
      <c r="L7" s="171">
        <v>0.72</v>
      </c>
      <c r="M7" s="172">
        <v>0.2</v>
      </c>
      <c r="N7" s="167">
        <f>SUM(L7-M7)</f>
        <v>0.52</v>
      </c>
      <c r="O7" s="168">
        <v>0.5</v>
      </c>
      <c r="P7" s="167">
        <f>SUM(L7-O7)</f>
        <v>0.21999999999999997</v>
      </c>
      <c r="Q7" s="173">
        <v>10</v>
      </c>
      <c r="R7" s="174">
        <v>26</v>
      </c>
      <c r="S7" s="175"/>
      <c r="T7" s="176"/>
      <c r="U7" s="177"/>
      <c r="V7" s="177"/>
    </row>
    <row r="8" spans="1:22" ht="18" customHeight="1">
      <c r="A8" s="138"/>
      <c r="B8" s="178"/>
      <c r="C8" s="548" t="s">
        <v>73</v>
      </c>
      <c r="D8" s="179" t="s">
        <v>23</v>
      </c>
      <c r="E8" s="180">
        <v>9.93</v>
      </c>
      <c r="F8" s="181">
        <v>9.59</v>
      </c>
      <c r="G8" s="181">
        <f t="shared" ref="G8:G32" si="0">SUM(E8-F8)</f>
        <v>0.33999999999999986</v>
      </c>
      <c r="H8" s="182">
        <v>5.85</v>
      </c>
      <c r="I8" s="181">
        <f t="shared" ref="I8:I32" si="1">SUM(E8-H8)</f>
        <v>4.08</v>
      </c>
      <c r="J8" s="183">
        <v>2</v>
      </c>
      <c r="K8" s="184">
        <v>1</v>
      </c>
      <c r="L8" s="185">
        <v>0.7</v>
      </c>
      <c r="M8" s="186">
        <v>0.47</v>
      </c>
      <c r="N8" s="187">
        <f t="shared" ref="N8:N18" si="2">SUM(L8-M8)</f>
        <v>0.22999999999999998</v>
      </c>
      <c r="O8" s="188">
        <v>0.42</v>
      </c>
      <c r="P8" s="187">
        <f t="shared" ref="P8:P19" si="3">SUM(L8-O8)</f>
        <v>0.27999999999999997</v>
      </c>
      <c r="Q8" s="189">
        <v>8</v>
      </c>
      <c r="R8" s="190">
        <v>22</v>
      </c>
      <c r="S8" s="175"/>
      <c r="T8" s="191"/>
      <c r="U8" s="177"/>
      <c r="V8" s="177"/>
    </row>
    <row r="9" spans="1:22" ht="18" customHeight="1">
      <c r="A9" s="138"/>
      <c r="B9" s="178"/>
      <c r="C9" s="549"/>
      <c r="D9" s="179" t="s">
        <v>25</v>
      </c>
      <c r="E9" s="192">
        <v>15.36</v>
      </c>
      <c r="F9" s="187">
        <v>10.41</v>
      </c>
      <c r="G9" s="187">
        <f t="shared" si="0"/>
        <v>4.9499999999999993</v>
      </c>
      <c r="H9" s="168">
        <v>8.77</v>
      </c>
      <c r="I9" s="187">
        <f t="shared" si="1"/>
        <v>6.59</v>
      </c>
      <c r="J9" s="193">
        <v>1</v>
      </c>
      <c r="K9" s="194">
        <v>3</v>
      </c>
      <c r="L9" s="195">
        <v>0.49</v>
      </c>
      <c r="M9" s="196">
        <v>0.77</v>
      </c>
      <c r="N9" s="187">
        <f t="shared" si="2"/>
        <v>-0.28000000000000003</v>
      </c>
      <c r="O9" s="168">
        <v>0.62</v>
      </c>
      <c r="P9" s="187">
        <f t="shared" si="3"/>
        <v>-0.13</v>
      </c>
      <c r="Q9" s="197">
        <v>25</v>
      </c>
      <c r="R9" s="198">
        <v>6</v>
      </c>
      <c r="S9" s="175"/>
      <c r="T9" s="191"/>
      <c r="U9" s="177"/>
      <c r="V9" s="177"/>
    </row>
    <row r="10" spans="1:22" ht="18" customHeight="1">
      <c r="A10" s="138"/>
      <c r="B10" s="178"/>
      <c r="C10" s="549"/>
      <c r="D10" s="179" t="s">
        <v>27</v>
      </c>
      <c r="E10" s="192">
        <v>9.99</v>
      </c>
      <c r="F10" s="187">
        <v>15.36</v>
      </c>
      <c r="G10" s="187">
        <f t="shared" si="0"/>
        <v>-5.3699999999999992</v>
      </c>
      <c r="H10" s="168">
        <v>11.67</v>
      </c>
      <c r="I10" s="187">
        <f t="shared" si="1"/>
        <v>-1.6799999999999997</v>
      </c>
      <c r="J10" s="193">
        <v>33</v>
      </c>
      <c r="K10" s="194">
        <v>1</v>
      </c>
      <c r="L10" s="195">
        <v>1.48</v>
      </c>
      <c r="M10" s="196">
        <v>1.17</v>
      </c>
      <c r="N10" s="187">
        <f t="shared" si="2"/>
        <v>0.31000000000000005</v>
      </c>
      <c r="O10" s="168">
        <v>0.97</v>
      </c>
      <c r="P10" s="187">
        <f t="shared" si="3"/>
        <v>0.51</v>
      </c>
      <c r="Q10" s="197">
        <v>5</v>
      </c>
      <c r="R10" s="198">
        <v>8</v>
      </c>
      <c r="S10" s="175"/>
      <c r="T10" s="191"/>
      <c r="U10" s="177"/>
      <c r="V10" s="177"/>
    </row>
    <row r="11" spans="1:22" ht="18" customHeight="1">
      <c r="A11" s="138"/>
      <c r="B11" s="178"/>
      <c r="C11" s="549"/>
      <c r="D11" s="179" t="s">
        <v>28</v>
      </c>
      <c r="E11" s="192">
        <v>20.78</v>
      </c>
      <c r="F11" s="187">
        <v>16.170000000000002</v>
      </c>
      <c r="G11" s="187">
        <f t="shared" si="0"/>
        <v>4.6099999999999994</v>
      </c>
      <c r="H11" s="168">
        <v>13.58</v>
      </c>
      <c r="I11" s="187">
        <f t="shared" si="1"/>
        <v>7.2000000000000011</v>
      </c>
      <c r="J11" s="193">
        <v>1</v>
      </c>
      <c r="K11" s="194">
        <v>1</v>
      </c>
      <c r="L11" s="195">
        <v>0.59</v>
      </c>
      <c r="M11" s="196">
        <v>0.37</v>
      </c>
      <c r="N11" s="187">
        <f t="shared" si="2"/>
        <v>0.21999999999999997</v>
      </c>
      <c r="O11" s="168">
        <v>1.83</v>
      </c>
      <c r="P11" s="187">
        <f t="shared" si="3"/>
        <v>-1.2400000000000002</v>
      </c>
      <c r="Q11" s="197">
        <v>45</v>
      </c>
      <c r="R11" s="198">
        <v>46</v>
      </c>
      <c r="S11" s="175"/>
      <c r="T11" s="191"/>
      <c r="U11" s="177"/>
      <c r="V11" s="177"/>
    </row>
    <row r="12" spans="1:22" ht="18" customHeight="1">
      <c r="A12" s="138"/>
      <c r="B12" s="178"/>
      <c r="C12" s="549"/>
      <c r="D12" s="179" t="s">
        <v>29</v>
      </c>
      <c r="E12" s="192">
        <v>15.59</v>
      </c>
      <c r="F12" s="187">
        <v>13.12</v>
      </c>
      <c r="G12" s="187">
        <f t="shared" si="0"/>
        <v>2.4700000000000006</v>
      </c>
      <c r="H12" s="168">
        <v>14.24</v>
      </c>
      <c r="I12" s="187">
        <f t="shared" si="1"/>
        <v>1.3499999999999996</v>
      </c>
      <c r="J12" s="193">
        <v>17</v>
      </c>
      <c r="K12" s="194">
        <v>10</v>
      </c>
      <c r="L12" s="195">
        <v>2.36</v>
      </c>
      <c r="M12" s="196">
        <v>2.99</v>
      </c>
      <c r="N12" s="187">
        <f t="shared" si="2"/>
        <v>-0.63000000000000034</v>
      </c>
      <c r="O12" s="168">
        <v>2.76</v>
      </c>
      <c r="P12" s="187">
        <f t="shared" si="3"/>
        <v>-0.39999999999999991</v>
      </c>
      <c r="Q12" s="197">
        <v>28</v>
      </c>
      <c r="R12" s="198">
        <v>14</v>
      </c>
      <c r="S12" s="175"/>
      <c r="T12" s="191"/>
      <c r="U12" s="177"/>
      <c r="V12" s="177"/>
    </row>
    <row r="13" spans="1:22" ht="18" customHeight="1">
      <c r="A13" s="138"/>
      <c r="B13" s="178" t="s">
        <v>30</v>
      </c>
      <c r="C13" s="550"/>
      <c r="D13" s="199" t="s">
        <v>31</v>
      </c>
      <c r="E13" s="200">
        <v>20.86</v>
      </c>
      <c r="F13" s="201">
        <v>13.11</v>
      </c>
      <c r="G13" s="201">
        <f t="shared" si="0"/>
        <v>7.75</v>
      </c>
      <c r="H13" s="202">
        <v>13.31</v>
      </c>
      <c r="I13" s="201">
        <f>SUM(E13-H13)</f>
        <v>7.5499999999999989</v>
      </c>
      <c r="J13" s="203">
        <v>1</v>
      </c>
      <c r="K13" s="204">
        <v>14</v>
      </c>
      <c r="L13" s="205">
        <v>2.12</v>
      </c>
      <c r="M13" s="206">
        <v>3.48</v>
      </c>
      <c r="N13" s="201">
        <f t="shared" si="2"/>
        <v>-1.3599999999999999</v>
      </c>
      <c r="O13" s="202">
        <v>3.45</v>
      </c>
      <c r="P13" s="201">
        <f t="shared" si="3"/>
        <v>-1.33</v>
      </c>
      <c r="Q13" s="207">
        <v>43</v>
      </c>
      <c r="R13" s="208">
        <v>13</v>
      </c>
      <c r="S13" s="175"/>
      <c r="T13" s="191"/>
      <c r="U13" s="177"/>
      <c r="V13" s="177"/>
    </row>
    <row r="14" spans="1:22" ht="18" customHeight="1">
      <c r="A14" s="138"/>
      <c r="B14" s="178"/>
      <c r="C14" s="548" t="s">
        <v>74</v>
      </c>
      <c r="D14" s="179" t="s">
        <v>33</v>
      </c>
      <c r="E14" s="180">
        <v>16.57</v>
      </c>
      <c r="F14" s="181">
        <v>14.08</v>
      </c>
      <c r="G14" s="181">
        <f t="shared" si="0"/>
        <v>2.4900000000000002</v>
      </c>
      <c r="H14" s="168">
        <v>12.71</v>
      </c>
      <c r="I14" s="181">
        <f t="shared" si="1"/>
        <v>3.8599999999999994</v>
      </c>
      <c r="J14" s="183">
        <v>5</v>
      </c>
      <c r="K14" s="184">
        <v>7</v>
      </c>
      <c r="L14" s="195">
        <v>2.89</v>
      </c>
      <c r="M14" s="196">
        <v>3.24</v>
      </c>
      <c r="N14" s="181">
        <f t="shared" si="2"/>
        <v>-0.35000000000000009</v>
      </c>
      <c r="O14" s="168">
        <v>3.65</v>
      </c>
      <c r="P14" s="181">
        <f t="shared" si="3"/>
        <v>-0.75999999999999979</v>
      </c>
      <c r="Q14" s="197">
        <v>28</v>
      </c>
      <c r="R14" s="198">
        <v>15</v>
      </c>
      <c r="S14" s="175"/>
      <c r="T14" s="191"/>
      <c r="U14" s="177"/>
      <c r="V14" s="177"/>
    </row>
    <row r="15" spans="1:22" ht="18" customHeight="1">
      <c r="A15" s="138"/>
      <c r="B15" s="178"/>
      <c r="C15" s="549"/>
      <c r="D15" s="179" t="s">
        <v>34</v>
      </c>
      <c r="E15" s="192">
        <v>14.82</v>
      </c>
      <c r="F15" s="187">
        <v>12.96</v>
      </c>
      <c r="G15" s="187">
        <f t="shared" si="0"/>
        <v>1.8599999999999994</v>
      </c>
      <c r="H15" s="168">
        <v>12.18</v>
      </c>
      <c r="I15" s="187">
        <f t="shared" si="1"/>
        <v>2.6400000000000006</v>
      </c>
      <c r="J15" s="193">
        <v>7</v>
      </c>
      <c r="K15" s="194">
        <v>5</v>
      </c>
      <c r="L15" s="195">
        <v>1.51</v>
      </c>
      <c r="M15" s="196">
        <v>1.56</v>
      </c>
      <c r="N15" s="187">
        <f t="shared" si="2"/>
        <v>-5.0000000000000044E-2</v>
      </c>
      <c r="O15" s="168">
        <v>2.99</v>
      </c>
      <c r="P15" s="187">
        <f t="shared" si="3"/>
        <v>-1.4800000000000002</v>
      </c>
      <c r="Q15" s="197">
        <v>42</v>
      </c>
      <c r="R15" s="198">
        <v>36</v>
      </c>
      <c r="S15" s="175"/>
      <c r="T15" s="191"/>
      <c r="U15" s="177"/>
      <c r="V15" s="177"/>
    </row>
    <row r="16" spans="1:22" ht="18" customHeight="1">
      <c r="A16" s="138"/>
      <c r="B16" s="178"/>
      <c r="C16" s="549"/>
      <c r="D16" s="199" t="s">
        <v>35</v>
      </c>
      <c r="E16" s="200">
        <v>14.37</v>
      </c>
      <c r="F16" s="201">
        <v>14.48</v>
      </c>
      <c r="G16" s="201">
        <f t="shared" si="0"/>
        <v>-0.11000000000000121</v>
      </c>
      <c r="H16" s="168">
        <v>10.94</v>
      </c>
      <c r="I16" s="201">
        <f t="shared" si="1"/>
        <v>3.4299999999999997</v>
      </c>
      <c r="J16" s="203">
        <v>1</v>
      </c>
      <c r="K16" s="204">
        <v>2</v>
      </c>
      <c r="L16" s="195">
        <v>2.48</v>
      </c>
      <c r="M16" s="196">
        <v>1.66</v>
      </c>
      <c r="N16" s="201">
        <f t="shared" si="2"/>
        <v>0.82000000000000006</v>
      </c>
      <c r="O16" s="168">
        <v>3.24</v>
      </c>
      <c r="P16" s="201">
        <f t="shared" si="3"/>
        <v>-0.76000000000000023</v>
      </c>
      <c r="Q16" s="207">
        <v>31</v>
      </c>
      <c r="R16" s="208">
        <v>35</v>
      </c>
      <c r="S16" s="175"/>
      <c r="T16" s="176"/>
      <c r="U16" s="177"/>
      <c r="V16" s="177"/>
    </row>
    <row r="17" spans="1:22" ht="18" customHeight="1">
      <c r="A17" s="138"/>
      <c r="B17" s="178"/>
      <c r="C17" s="522" t="s">
        <v>75</v>
      </c>
      <c r="D17" s="179" t="s">
        <v>37</v>
      </c>
      <c r="E17" s="180">
        <v>18.170000000000002</v>
      </c>
      <c r="F17" s="181">
        <v>15.82</v>
      </c>
      <c r="G17" s="181">
        <f t="shared" si="0"/>
        <v>2.3500000000000014</v>
      </c>
      <c r="H17" s="182">
        <v>12.07</v>
      </c>
      <c r="I17" s="181">
        <f t="shared" si="1"/>
        <v>6.1000000000000014</v>
      </c>
      <c r="J17" s="193">
        <v>4</v>
      </c>
      <c r="K17" s="194">
        <v>3</v>
      </c>
      <c r="L17" s="171">
        <v>3.44</v>
      </c>
      <c r="M17" s="172">
        <v>5.22</v>
      </c>
      <c r="N17" s="181">
        <f t="shared" si="2"/>
        <v>-1.7799999999999998</v>
      </c>
      <c r="O17" s="182">
        <v>4.24</v>
      </c>
      <c r="P17" s="181">
        <f t="shared" si="3"/>
        <v>-0.80000000000000027</v>
      </c>
      <c r="Q17" s="197">
        <v>29</v>
      </c>
      <c r="R17" s="198">
        <v>2</v>
      </c>
      <c r="S17" s="175"/>
      <c r="T17" s="191"/>
      <c r="U17" s="177"/>
      <c r="V17" s="177"/>
    </row>
    <row r="18" spans="1:22" ht="18" customHeight="1">
      <c r="A18" s="138"/>
      <c r="B18" s="178"/>
      <c r="C18" s="523"/>
      <c r="D18" s="179" t="s">
        <v>38</v>
      </c>
      <c r="E18" s="192">
        <v>14.84</v>
      </c>
      <c r="F18" s="187">
        <v>15.59</v>
      </c>
      <c r="G18" s="187">
        <f t="shared" si="0"/>
        <v>-0.75</v>
      </c>
      <c r="H18" s="168">
        <v>11.54</v>
      </c>
      <c r="I18" s="187">
        <f t="shared" si="1"/>
        <v>3.3000000000000007</v>
      </c>
      <c r="J18" s="193">
        <v>6</v>
      </c>
      <c r="K18" s="194">
        <v>3</v>
      </c>
      <c r="L18" s="195">
        <v>2.46</v>
      </c>
      <c r="M18" s="196">
        <v>1.61</v>
      </c>
      <c r="N18" s="187">
        <f t="shared" si="2"/>
        <v>0.84999999999999987</v>
      </c>
      <c r="O18" s="168">
        <v>4.07</v>
      </c>
      <c r="P18" s="187">
        <f>SUM(L18-O18)</f>
        <v>-1.6100000000000003</v>
      </c>
      <c r="Q18" s="197">
        <v>40</v>
      </c>
      <c r="R18" s="198">
        <v>42</v>
      </c>
      <c r="S18" s="175"/>
      <c r="T18" s="191"/>
      <c r="U18" s="177"/>
      <c r="V18" s="177"/>
    </row>
    <row r="19" spans="1:22" ht="18" customHeight="1">
      <c r="A19" s="138"/>
      <c r="B19" s="209"/>
      <c r="C19" s="524"/>
      <c r="D19" s="210" t="s">
        <v>39</v>
      </c>
      <c r="E19" s="200">
        <v>15.66</v>
      </c>
      <c r="F19" s="201">
        <v>17.34</v>
      </c>
      <c r="G19" s="201">
        <f t="shared" si="0"/>
        <v>-1.6799999999999997</v>
      </c>
      <c r="H19" s="202">
        <v>12.48</v>
      </c>
      <c r="I19" s="201">
        <f t="shared" si="1"/>
        <v>3.1799999999999997</v>
      </c>
      <c r="J19" s="203">
        <v>5</v>
      </c>
      <c r="K19" s="204">
        <v>1</v>
      </c>
      <c r="L19" s="205">
        <v>3.12</v>
      </c>
      <c r="M19" s="206">
        <v>0.66</v>
      </c>
      <c r="N19" s="201">
        <f>SUM(L19-M19)</f>
        <v>2.46</v>
      </c>
      <c r="O19" s="202">
        <v>3.57</v>
      </c>
      <c r="P19" s="201">
        <f t="shared" si="3"/>
        <v>-0.44999999999999973</v>
      </c>
      <c r="Q19" s="207">
        <v>21</v>
      </c>
      <c r="R19" s="208">
        <v>47</v>
      </c>
      <c r="S19" s="175"/>
      <c r="T19" s="191"/>
      <c r="U19" s="177"/>
      <c r="V19" s="177"/>
    </row>
    <row r="20" spans="1:22" ht="18" customHeight="1">
      <c r="A20" s="138"/>
      <c r="B20" s="163"/>
      <c r="C20" s="164" t="s">
        <v>72</v>
      </c>
      <c r="D20" s="165" t="s">
        <v>20</v>
      </c>
      <c r="E20" s="211">
        <v>7.97</v>
      </c>
      <c r="F20" s="212">
        <v>7.28</v>
      </c>
      <c r="G20" s="167">
        <f>SUM(E20-F20)</f>
        <v>0.6899999999999995</v>
      </c>
      <c r="H20" s="213">
        <v>3.37</v>
      </c>
      <c r="I20" s="214">
        <f>SUM(E20-H20)</f>
        <v>4.5999999999999996</v>
      </c>
      <c r="J20" s="169">
        <v>1</v>
      </c>
      <c r="K20" s="170">
        <v>1</v>
      </c>
      <c r="L20" s="185" t="s">
        <v>76</v>
      </c>
      <c r="M20" s="186">
        <v>0.4</v>
      </c>
      <c r="N20" s="201" t="s">
        <v>76</v>
      </c>
      <c r="O20" s="213">
        <v>0.38</v>
      </c>
      <c r="P20" s="167" t="s">
        <v>76</v>
      </c>
      <c r="Q20" s="215" t="s">
        <v>76</v>
      </c>
      <c r="R20" s="216">
        <v>21</v>
      </c>
      <c r="S20" s="217"/>
      <c r="T20" s="218"/>
      <c r="U20" s="177"/>
      <c r="V20" s="177"/>
    </row>
    <row r="21" spans="1:22" ht="18" customHeight="1">
      <c r="A21" s="138"/>
      <c r="B21" s="178"/>
      <c r="C21" s="548" t="s">
        <v>73</v>
      </c>
      <c r="D21" s="179" t="s">
        <v>23</v>
      </c>
      <c r="E21" s="219">
        <v>5.13</v>
      </c>
      <c r="F21" s="220">
        <v>9.51</v>
      </c>
      <c r="G21" s="181">
        <f t="shared" si="0"/>
        <v>-4.38</v>
      </c>
      <c r="H21" s="182">
        <v>5.16</v>
      </c>
      <c r="I21" s="221">
        <f t="shared" si="1"/>
        <v>-3.0000000000000249E-2</v>
      </c>
      <c r="J21" s="183">
        <v>22</v>
      </c>
      <c r="K21" s="184">
        <v>1</v>
      </c>
      <c r="L21" s="185" t="s">
        <v>76</v>
      </c>
      <c r="M21" s="172">
        <v>0.6</v>
      </c>
      <c r="N21" s="222" t="s">
        <v>76</v>
      </c>
      <c r="O21" s="182">
        <v>0.63</v>
      </c>
      <c r="P21" s="223" t="s">
        <v>76</v>
      </c>
      <c r="Q21" s="189" t="s">
        <v>76</v>
      </c>
      <c r="R21" s="224">
        <v>18</v>
      </c>
      <c r="S21" s="175"/>
      <c r="T21" s="218"/>
      <c r="U21" s="177"/>
      <c r="V21" s="177"/>
    </row>
    <row r="22" spans="1:22" ht="18" customHeight="1">
      <c r="A22" s="138"/>
      <c r="B22" s="178"/>
      <c r="C22" s="549"/>
      <c r="D22" s="179" t="s">
        <v>25</v>
      </c>
      <c r="E22" s="225">
        <v>9.11</v>
      </c>
      <c r="F22" s="226">
        <v>8.76</v>
      </c>
      <c r="G22" s="187">
        <f t="shared" si="0"/>
        <v>0.34999999999999964</v>
      </c>
      <c r="H22" s="168">
        <v>7.25</v>
      </c>
      <c r="I22" s="227">
        <f t="shared" si="1"/>
        <v>1.8599999999999994</v>
      </c>
      <c r="J22" s="193">
        <v>9</v>
      </c>
      <c r="K22" s="194">
        <v>3</v>
      </c>
      <c r="L22" s="228">
        <v>1.05</v>
      </c>
      <c r="M22" s="229">
        <v>0.33</v>
      </c>
      <c r="N22" s="187">
        <f t="shared" ref="N22" si="4">SUM(L22-M22)</f>
        <v>0.72</v>
      </c>
      <c r="O22" s="168">
        <v>0.65</v>
      </c>
      <c r="P22" s="187">
        <f t="shared" ref="P22:P32" si="5">SUM(L22-O22)</f>
        <v>0.4</v>
      </c>
      <c r="Q22" s="197">
        <v>8</v>
      </c>
      <c r="R22" s="198">
        <v>32</v>
      </c>
      <c r="S22" s="175"/>
      <c r="T22" s="218"/>
      <c r="U22" s="177"/>
      <c r="V22" s="177"/>
    </row>
    <row r="23" spans="1:22" ht="18" customHeight="1">
      <c r="A23" s="138"/>
      <c r="B23" s="178"/>
      <c r="C23" s="549"/>
      <c r="D23" s="179" t="s">
        <v>27</v>
      </c>
      <c r="E23" s="225">
        <v>11.8</v>
      </c>
      <c r="F23" s="226">
        <v>13.49</v>
      </c>
      <c r="G23" s="187">
        <f t="shared" si="0"/>
        <v>-1.6899999999999995</v>
      </c>
      <c r="H23" s="168">
        <v>8.89</v>
      </c>
      <c r="I23" s="227">
        <f t="shared" si="1"/>
        <v>2.91</v>
      </c>
      <c r="J23" s="193">
        <v>5</v>
      </c>
      <c r="K23" s="194">
        <v>1</v>
      </c>
      <c r="L23" s="195">
        <v>1.74</v>
      </c>
      <c r="M23" s="196">
        <v>2.12</v>
      </c>
      <c r="N23" s="227">
        <f>SUM(L23-M23)</f>
        <v>-0.38000000000000012</v>
      </c>
      <c r="O23" s="168">
        <v>1.0900000000000001</v>
      </c>
      <c r="P23" s="187">
        <f t="shared" si="5"/>
        <v>0.64999999999999991</v>
      </c>
      <c r="Q23" s="197">
        <v>7</v>
      </c>
      <c r="R23" s="198">
        <v>2</v>
      </c>
      <c r="S23" s="175"/>
      <c r="T23" s="218"/>
      <c r="U23" s="177"/>
      <c r="V23" s="177"/>
    </row>
    <row r="24" spans="1:22" ht="18" customHeight="1">
      <c r="A24" s="138"/>
      <c r="B24" s="178"/>
      <c r="C24" s="549"/>
      <c r="D24" s="179" t="s">
        <v>28</v>
      </c>
      <c r="E24" s="225">
        <v>16.53</v>
      </c>
      <c r="F24" s="226">
        <v>11.29</v>
      </c>
      <c r="G24" s="187">
        <f t="shared" si="0"/>
        <v>5.240000000000002</v>
      </c>
      <c r="H24" s="168">
        <v>9.32</v>
      </c>
      <c r="I24" s="227">
        <f t="shared" si="1"/>
        <v>7.2100000000000009</v>
      </c>
      <c r="J24" s="193">
        <v>1</v>
      </c>
      <c r="K24" s="194">
        <v>6</v>
      </c>
      <c r="L24" s="195">
        <v>1.06</v>
      </c>
      <c r="M24" s="196">
        <v>0.38</v>
      </c>
      <c r="N24" s="227">
        <f t="shared" ref="N24:N32" si="6">SUM(L24-M24)</f>
        <v>0.68</v>
      </c>
      <c r="O24" s="168">
        <v>2.35</v>
      </c>
      <c r="P24" s="187">
        <f t="shared" si="5"/>
        <v>-1.29</v>
      </c>
      <c r="Q24" s="197">
        <v>42</v>
      </c>
      <c r="R24" s="198">
        <v>47</v>
      </c>
      <c r="S24" s="175"/>
      <c r="T24" s="218"/>
      <c r="U24" s="177"/>
      <c r="V24" s="177"/>
    </row>
    <row r="25" spans="1:22" ht="18" customHeight="1">
      <c r="A25" s="138"/>
      <c r="B25" s="178"/>
      <c r="C25" s="549"/>
      <c r="D25" s="179" t="s">
        <v>29</v>
      </c>
      <c r="E25" s="225">
        <v>10.42</v>
      </c>
      <c r="F25" s="226">
        <v>12.21</v>
      </c>
      <c r="G25" s="187">
        <f t="shared" si="0"/>
        <v>-1.7900000000000009</v>
      </c>
      <c r="H25" s="168">
        <v>9.4700000000000006</v>
      </c>
      <c r="I25" s="227">
        <f t="shared" si="1"/>
        <v>0.94999999999999929</v>
      </c>
      <c r="J25" s="193">
        <v>14</v>
      </c>
      <c r="K25" s="194">
        <v>3</v>
      </c>
      <c r="L25" s="195">
        <v>4.2</v>
      </c>
      <c r="M25" s="196">
        <v>2.37</v>
      </c>
      <c r="N25" s="227">
        <f t="shared" si="6"/>
        <v>1.83</v>
      </c>
      <c r="O25" s="168">
        <v>2.76</v>
      </c>
      <c r="P25" s="187">
        <f t="shared" si="5"/>
        <v>1.4400000000000004</v>
      </c>
      <c r="Q25" s="197">
        <v>2</v>
      </c>
      <c r="R25" s="198">
        <v>23</v>
      </c>
      <c r="S25" s="175"/>
      <c r="T25" s="218"/>
      <c r="U25" s="177"/>
      <c r="V25" s="177"/>
    </row>
    <row r="26" spans="1:22" ht="18" customHeight="1">
      <c r="A26" s="138"/>
      <c r="B26" s="178" t="s">
        <v>41</v>
      </c>
      <c r="C26" s="550"/>
      <c r="D26" s="199" t="s">
        <v>31</v>
      </c>
      <c r="E26" s="230">
        <v>13.17</v>
      </c>
      <c r="F26" s="231">
        <v>10.02</v>
      </c>
      <c r="G26" s="201">
        <f t="shared" si="0"/>
        <v>3.1500000000000004</v>
      </c>
      <c r="H26" s="202">
        <v>9.36</v>
      </c>
      <c r="I26" s="232">
        <f t="shared" si="1"/>
        <v>3.8100000000000005</v>
      </c>
      <c r="J26" s="203">
        <v>2</v>
      </c>
      <c r="K26" s="204">
        <v>18</v>
      </c>
      <c r="L26" s="205">
        <v>2.64</v>
      </c>
      <c r="M26" s="206">
        <v>1.83</v>
      </c>
      <c r="N26" s="232">
        <f t="shared" si="6"/>
        <v>0.81</v>
      </c>
      <c r="O26" s="202">
        <v>2.87</v>
      </c>
      <c r="P26" s="201">
        <f t="shared" si="5"/>
        <v>-0.22999999999999998</v>
      </c>
      <c r="Q26" s="207">
        <v>22</v>
      </c>
      <c r="R26" s="208">
        <v>35</v>
      </c>
      <c r="S26" s="175"/>
      <c r="T26" s="218"/>
      <c r="U26" s="177"/>
      <c r="V26" s="177"/>
    </row>
    <row r="27" spans="1:22" ht="18" customHeight="1">
      <c r="A27" s="138"/>
      <c r="B27" s="178"/>
      <c r="C27" s="548" t="s">
        <v>74</v>
      </c>
      <c r="D27" s="179" t="s">
        <v>33</v>
      </c>
      <c r="E27" s="219">
        <v>16.95</v>
      </c>
      <c r="F27" s="220">
        <v>13.26</v>
      </c>
      <c r="G27" s="181">
        <f t="shared" si="0"/>
        <v>3.6899999999999995</v>
      </c>
      <c r="H27" s="168">
        <v>8.89</v>
      </c>
      <c r="I27" s="221">
        <f t="shared" si="1"/>
        <v>8.0599999999999987</v>
      </c>
      <c r="J27" s="193">
        <v>1</v>
      </c>
      <c r="K27" s="194">
        <v>3</v>
      </c>
      <c r="L27" s="195">
        <v>2.25</v>
      </c>
      <c r="M27" s="196">
        <v>2.84</v>
      </c>
      <c r="N27" s="221">
        <f t="shared" si="6"/>
        <v>-0.58999999999999986</v>
      </c>
      <c r="O27" s="168">
        <v>4.37</v>
      </c>
      <c r="P27" s="181">
        <f t="shared" si="5"/>
        <v>-2.12</v>
      </c>
      <c r="Q27" s="233">
        <v>45</v>
      </c>
      <c r="R27" s="224">
        <v>36</v>
      </c>
      <c r="S27" s="175"/>
      <c r="T27" s="218"/>
      <c r="U27" s="177"/>
      <c r="V27" s="177"/>
    </row>
    <row r="28" spans="1:22" ht="18" customHeight="1">
      <c r="A28" s="138"/>
      <c r="B28" s="178"/>
      <c r="C28" s="549"/>
      <c r="D28" s="179" t="s">
        <v>34</v>
      </c>
      <c r="E28" s="225">
        <v>14.57</v>
      </c>
      <c r="F28" s="226">
        <v>9.73</v>
      </c>
      <c r="G28" s="187">
        <f t="shared" si="0"/>
        <v>4.84</v>
      </c>
      <c r="H28" s="168">
        <v>8.5299999999999994</v>
      </c>
      <c r="I28" s="227">
        <f t="shared" si="1"/>
        <v>6.0400000000000009</v>
      </c>
      <c r="J28" s="193">
        <v>2</v>
      </c>
      <c r="K28" s="194">
        <v>15</v>
      </c>
      <c r="L28" s="195">
        <v>2.44</v>
      </c>
      <c r="M28" s="196">
        <v>3.41</v>
      </c>
      <c r="N28" s="227">
        <f t="shared" si="6"/>
        <v>-0.9700000000000002</v>
      </c>
      <c r="O28" s="168">
        <v>3.2</v>
      </c>
      <c r="P28" s="187">
        <f t="shared" si="5"/>
        <v>-0.76000000000000023</v>
      </c>
      <c r="Q28" s="197">
        <v>32</v>
      </c>
      <c r="R28" s="198">
        <v>21</v>
      </c>
      <c r="S28" s="175"/>
      <c r="T28" s="218"/>
      <c r="U28" s="177"/>
      <c r="V28" s="177"/>
    </row>
    <row r="29" spans="1:22" ht="18" customHeight="1">
      <c r="A29" s="138"/>
      <c r="B29" s="178"/>
      <c r="C29" s="549"/>
      <c r="D29" s="199" t="s">
        <v>35</v>
      </c>
      <c r="E29" s="230">
        <v>11</v>
      </c>
      <c r="F29" s="231">
        <v>11.44</v>
      </c>
      <c r="G29" s="201">
        <f t="shared" si="0"/>
        <v>-0.4399999999999995</v>
      </c>
      <c r="H29" s="168">
        <v>8.2899999999999991</v>
      </c>
      <c r="I29" s="232">
        <f t="shared" si="1"/>
        <v>2.7100000000000009</v>
      </c>
      <c r="J29" s="203">
        <v>7</v>
      </c>
      <c r="K29" s="204">
        <v>1</v>
      </c>
      <c r="L29" s="195">
        <v>2.0699999999999998</v>
      </c>
      <c r="M29" s="196">
        <v>2.2599999999999998</v>
      </c>
      <c r="N29" s="232">
        <f t="shared" si="6"/>
        <v>-0.18999999999999995</v>
      </c>
      <c r="O29" s="168">
        <v>2.79</v>
      </c>
      <c r="P29" s="201">
        <f t="shared" si="5"/>
        <v>-0.7200000000000002</v>
      </c>
      <c r="Q29" s="207">
        <v>39</v>
      </c>
      <c r="R29" s="208">
        <v>24</v>
      </c>
      <c r="S29" s="175"/>
      <c r="T29" s="218"/>
      <c r="U29" s="177"/>
      <c r="V29" s="177"/>
    </row>
    <row r="30" spans="1:22" ht="18" customHeight="1">
      <c r="A30" s="138"/>
      <c r="B30" s="178"/>
      <c r="C30" s="522" t="s">
        <v>75</v>
      </c>
      <c r="D30" s="179" t="s">
        <v>37</v>
      </c>
      <c r="E30" s="219">
        <v>13.1</v>
      </c>
      <c r="F30" s="220">
        <v>13.91</v>
      </c>
      <c r="G30" s="181">
        <f t="shared" si="0"/>
        <v>-0.8100000000000005</v>
      </c>
      <c r="H30" s="182">
        <v>7.3</v>
      </c>
      <c r="I30" s="221">
        <f t="shared" si="1"/>
        <v>5.8</v>
      </c>
      <c r="J30" s="193">
        <v>2</v>
      </c>
      <c r="K30" s="194">
        <v>1</v>
      </c>
      <c r="L30" s="171">
        <v>2.08</v>
      </c>
      <c r="M30" s="172">
        <v>2.04</v>
      </c>
      <c r="N30" s="221">
        <f t="shared" si="6"/>
        <v>4.0000000000000036E-2</v>
      </c>
      <c r="O30" s="182">
        <v>3.13</v>
      </c>
      <c r="P30" s="181">
        <f t="shared" si="5"/>
        <v>-1.0499999999999998</v>
      </c>
      <c r="Q30" s="197">
        <v>35</v>
      </c>
      <c r="R30" s="198">
        <v>25</v>
      </c>
      <c r="S30" s="175"/>
      <c r="T30" s="218"/>
      <c r="U30" s="177"/>
      <c r="V30" s="177"/>
    </row>
    <row r="31" spans="1:22" ht="18" customHeight="1">
      <c r="A31" s="138"/>
      <c r="B31" s="178"/>
      <c r="C31" s="523"/>
      <c r="D31" s="179" t="s">
        <v>38</v>
      </c>
      <c r="E31" s="225">
        <v>10.8</v>
      </c>
      <c r="F31" s="226">
        <v>8.8000000000000007</v>
      </c>
      <c r="G31" s="187">
        <f t="shared" si="0"/>
        <v>2</v>
      </c>
      <c r="H31" s="168">
        <v>6.59</v>
      </c>
      <c r="I31" s="227">
        <f t="shared" si="1"/>
        <v>4.2100000000000009</v>
      </c>
      <c r="J31" s="193">
        <v>3</v>
      </c>
      <c r="K31" s="194">
        <v>10</v>
      </c>
      <c r="L31" s="195">
        <v>2.34</v>
      </c>
      <c r="M31" s="196">
        <v>2.4300000000000002</v>
      </c>
      <c r="N31" s="227">
        <f t="shared" si="6"/>
        <v>-9.0000000000000302E-2</v>
      </c>
      <c r="O31" s="168">
        <v>3.24</v>
      </c>
      <c r="P31" s="187">
        <f t="shared" si="5"/>
        <v>-0.90000000000000036</v>
      </c>
      <c r="Q31" s="197">
        <v>27</v>
      </c>
      <c r="R31" s="198">
        <v>11</v>
      </c>
      <c r="S31" s="175"/>
      <c r="T31" s="218"/>
      <c r="U31" s="177"/>
      <c r="V31" s="177"/>
    </row>
    <row r="32" spans="1:22" ht="18" customHeight="1">
      <c r="A32" s="138"/>
      <c r="B32" s="209"/>
      <c r="C32" s="524"/>
      <c r="D32" s="210" t="s">
        <v>39</v>
      </c>
      <c r="E32" s="230">
        <v>11.31</v>
      </c>
      <c r="F32" s="231">
        <v>10.92</v>
      </c>
      <c r="G32" s="201">
        <f t="shared" si="0"/>
        <v>0.39000000000000057</v>
      </c>
      <c r="H32" s="202">
        <v>7.63</v>
      </c>
      <c r="I32" s="232">
        <f t="shared" si="1"/>
        <v>3.6800000000000006</v>
      </c>
      <c r="J32" s="203">
        <v>7</v>
      </c>
      <c r="K32" s="204">
        <v>4</v>
      </c>
      <c r="L32" s="205">
        <v>2.5</v>
      </c>
      <c r="M32" s="206">
        <v>1.4</v>
      </c>
      <c r="N32" s="232">
        <f t="shared" si="6"/>
        <v>1.1000000000000001</v>
      </c>
      <c r="O32" s="202">
        <v>2.82</v>
      </c>
      <c r="P32" s="201">
        <f t="shared" si="5"/>
        <v>-0.31999999999999984</v>
      </c>
      <c r="Q32" s="207">
        <v>17</v>
      </c>
      <c r="R32" s="208">
        <v>29</v>
      </c>
      <c r="S32" s="175"/>
      <c r="T32" s="218"/>
      <c r="U32" s="177"/>
      <c r="V32" s="177"/>
    </row>
    <row r="33" spans="1:19" ht="15" customHeight="1">
      <c r="A33" s="135"/>
      <c r="B33" s="234" t="s">
        <v>77</v>
      </c>
      <c r="C33" s="234"/>
      <c r="N33" s="135"/>
      <c r="O33" s="135"/>
      <c r="P33" s="135"/>
      <c r="Q33" s="135"/>
      <c r="R33" s="135"/>
    </row>
    <row r="34" spans="1:19" ht="15" customHeight="1">
      <c r="A34" s="135"/>
      <c r="B34" s="156" t="s">
        <v>78</v>
      </c>
      <c r="C34" s="156"/>
      <c r="N34" s="135"/>
      <c r="O34" s="135"/>
      <c r="P34" s="135"/>
      <c r="Q34" s="135"/>
      <c r="R34" s="135"/>
    </row>
    <row r="35" spans="1:19" ht="15" customHeight="1">
      <c r="A35" s="135"/>
      <c r="B35" s="235" t="s">
        <v>79</v>
      </c>
      <c r="D35" s="162"/>
      <c r="E35" s="162"/>
      <c r="F35" s="162"/>
      <c r="G35" s="162"/>
      <c r="H35" s="162"/>
      <c r="I35" s="162"/>
      <c r="J35" s="162"/>
      <c r="K35" s="162"/>
      <c r="N35" s="135"/>
      <c r="O35" s="135"/>
      <c r="P35" s="135"/>
      <c r="Q35" s="135"/>
      <c r="R35" s="135"/>
    </row>
    <row r="36" spans="1:19" ht="9.75" customHeight="1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</row>
    <row r="37" spans="1:19" ht="15" customHeight="1">
      <c r="A37" s="517"/>
      <c r="B37" s="517"/>
      <c r="C37" s="518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236"/>
      <c r="S37" s="237"/>
    </row>
    <row r="38" spans="1:19" ht="15.75" customHeight="1">
      <c r="A38" s="519"/>
      <c r="B38" s="519"/>
      <c r="C38" s="520"/>
      <c r="D38" s="520"/>
      <c r="E38" s="520"/>
      <c r="F38" s="520"/>
      <c r="G38" s="520"/>
      <c r="H38" s="520"/>
      <c r="I38" s="520"/>
      <c r="J38" s="520"/>
      <c r="K38" s="520"/>
      <c r="L38" s="520"/>
      <c r="M38" s="520"/>
      <c r="N38" s="520"/>
      <c r="O38" s="520"/>
      <c r="P38" s="520"/>
      <c r="Q38" s="520"/>
      <c r="R38" s="238"/>
      <c r="S38" s="237"/>
    </row>
    <row r="39" spans="1:19" ht="15.75" customHeight="1">
      <c r="A39" s="239"/>
      <c r="B39" s="240"/>
      <c r="C39" s="521"/>
      <c r="D39" s="521"/>
      <c r="E39" s="521"/>
      <c r="F39" s="521"/>
      <c r="G39" s="521"/>
      <c r="H39" s="521"/>
      <c r="I39" s="521"/>
      <c r="J39" s="521"/>
      <c r="K39" s="521"/>
      <c r="L39" s="521"/>
      <c r="M39" s="521"/>
      <c r="N39" s="521"/>
      <c r="O39" s="521"/>
      <c r="P39" s="521"/>
      <c r="Q39" s="521"/>
      <c r="R39" s="241"/>
      <c r="S39" s="242"/>
    </row>
    <row r="40" spans="1:19">
      <c r="A40" s="239"/>
      <c r="B40" s="239"/>
      <c r="C40" s="243"/>
      <c r="D40" s="243"/>
      <c r="E40" s="243"/>
      <c r="F40" s="243"/>
      <c r="G40" s="243"/>
      <c r="H40" s="243"/>
      <c r="I40" s="244"/>
      <c r="J40" s="243"/>
      <c r="K40" s="243"/>
      <c r="L40" s="243"/>
      <c r="M40" s="243"/>
      <c r="N40" s="243"/>
      <c r="O40" s="243"/>
      <c r="P40" s="243"/>
      <c r="Q40" s="243"/>
      <c r="R40" s="243"/>
      <c r="S40" s="245"/>
    </row>
    <row r="41" spans="1:19" ht="5.25" customHeight="1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</row>
    <row r="42" spans="1:19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</row>
    <row r="43" spans="1:19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</row>
  </sheetData>
  <mergeCells count="21"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  <mergeCell ref="A37:B37"/>
    <mergeCell ref="C37:Q37"/>
    <mergeCell ref="A38:B38"/>
    <mergeCell ref="C38:Q38"/>
    <mergeCell ref="C39:Q39"/>
  </mergeCells>
  <phoneticPr fontId="3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37"/>
  <sheetViews>
    <sheetView showGridLines="0" view="pageBreakPreview" zoomScaleNormal="100" zoomScaleSheetLayoutView="100" workbookViewId="0">
      <selection activeCell="H19" sqref="H19"/>
    </sheetView>
  </sheetViews>
  <sheetFormatPr defaultRowHeight="12.75"/>
  <cols>
    <col min="1" max="1" width="1.125" style="246" customWidth="1"/>
    <col min="2" max="2" width="3.75" style="246" customWidth="1"/>
    <col min="3" max="3" width="8.375" style="246" customWidth="1"/>
    <col min="4" max="4" width="5.5" style="246" customWidth="1"/>
    <col min="5" max="6" width="9.375" style="246" customWidth="1"/>
    <col min="7" max="7" width="6.125" style="246" customWidth="1"/>
    <col min="8" max="9" width="9.375" style="246" customWidth="1"/>
    <col min="10" max="10" width="6.125" style="246" customWidth="1"/>
    <col min="11" max="11" width="1.625" style="246" customWidth="1"/>
    <col min="12" max="12" width="9" style="1"/>
    <col min="13" max="16384" width="9" style="246"/>
  </cols>
  <sheetData>
    <row r="1" spans="1:12" s="247" customFormat="1" ht="17.25">
      <c r="B1" s="247" t="s">
        <v>92</v>
      </c>
      <c r="L1" s="2"/>
    </row>
    <row r="2" spans="1:12" ht="17.25">
      <c r="B2" s="247"/>
    </row>
    <row r="3" spans="1:12" ht="3" customHeight="1"/>
    <row r="4" spans="1:12" s="1" customFormat="1" ht="25.5" customHeight="1">
      <c r="A4" s="248"/>
      <c r="B4" s="554"/>
      <c r="C4" s="555"/>
      <c r="D4" s="556" t="s">
        <v>53</v>
      </c>
      <c r="E4" s="559" t="s">
        <v>80</v>
      </c>
      <c r="F4" s="559"/>
      <c r="G4" s="559"/>
      <c r="H4" s="560" t="s">
        <v>81</v>
      </c>
      <c r="I4" s="559"/>
      <c r="J4" s="561"/>
      <c r="K4" s="248"/>
    </row>
    <row r="5" spans="1:12" s="1" customFormat="1" ht="18" customHeight="1">
      <c r="A5" s="248"/>
      <c r="B5" s="562" t="s">
        <v>82</v>
      </c>
      <c r="C5" s="563"/>
      <c r="D5" s="557"/>
      <c r="E5" s="249" t="s">
        <v>83</v>
      </c>
      <c r="F5" s="250" t="s">
        <v>84</v>
      </c>
      <c r="G5" s="251" t="s">
        <v>85</v>
      </c>
      <c r="H5" s="252" t="s">
        <v>83</v>
      </c>
      <c r="I5" s="250" t="s">
        <v>84</v>
      </c>
      <c r="J5" s="253" t="s">
        <v>85</v>
      </c>
      <c r="K5" s="248"/>
    </row>
    <row r="6" spans="1:12" s="1" customFormat="1" ht="18" customHeight="1">
      <c r="A6" s="248"/>
      <c r="B6" s="564"/>
      <c r="C6" s="565"/>
      <c r="D6" s="558"/>
      <c r="E6" s="254" t="s">
        <v>86</v>
      </c>
      <c r="F6" s="255" t="s">
        <v>87</v>
      </c>
      <c r="G6" s="256" t="s">
        <v>88</v>
      </c>
      <c r="H6" s="257" t="s">
        <v>89</v>
      </c>
      <c r="I6" s="258" t="s">
        <v>90</v>
      </c>
      <c r="J6" s="259" t="s">
        <v>91</v>
      </c>
      <c r="K6" s="248"/>
    </row>
    <row r="7" spans="1:12" s="1" customFormat="1" ht="15.95" customHeight="1">
      <c r="A7" s="248"/>
      <c r="B7" s="260"/>
      <c r="C7" s="261" t="s">
        <v>72</v>
      </c>
      <c r="D7" s="262" t="s">
        <v>20</v>
      </c>
      <c r="E7" s="263">
        <v>111.3</v>
      </c>
      <c r="F7" s="264">
        <v>111.9</v>
      </c>
      <c r="G7" s="265">
        <f>E7-F7</f>
        <v>-0.60000000000000853</v>
      </c>
      <c r="H7" s="266">
        <v>19.7</v>
      </c>
      <c r="I7" s="264">
        <v>20</v>
      </c>
      <c r="J7" s="267">
        <f>H7-I7</f>
        <v>-0.30000000000000071</v>
      </c>
      <c r="K7" s="248"/>
    </row>
    <row r="8" spans="1:12" s="1" customFormat="1" ht="15.95" customHeight="1">
      <c r="A8" s="248"/>
      <c r="B8" s="268"/>
      <c r="C8" s="566" t="s">
        <v>73</v>
      </c>
      <c r="D8" s="269" t="s">
        <v>23</v>
      </c>
      <c r="E8" s="270">
        <v>117.6</v>
      </c>
      <c r="F8" s="271">
        <v>117.6</v>
      </c>
      <c r="G8" s="272">
        <f t="shared" ref="G8:G32" si="0">E8-F8</f>
        <v>0</v>
      </c>
      <c r="H8" s="266">
        <v>22.5</v>
      </c>
      <c r="I8" s="271">
        <v>22.2</v>
      </c>
      <c r="J8" s="273">
        <f>H8-I8</f>
        <v>0.30000000000000071</v>
      </c>
      <c r="K8" s="248"/>
    </row>
    <row r="9" spans="1:12" s="1" customFormat="1" ht="15.95" customHeight="1">
      <c r="A9" s="248"/>
      <c r="B9" s="268"/>
      <c r="C9" s="567"/>
      <c r="D9" s="269" t="s">
        <v>25</v>
      </c>
      <c r="E9" s="274">
        <v>123.6</v>
      </c>
      <c r="F9" s="275">
        <v>123</v>
      </c>
      <c r="G9" s="276">
        <f t="shared" si="0"/>
        <v>0.59999999999999432</v>
      </c>
      <c r="H9" s="277">
        <v>25.7</v>
      </c>
      <c r="I9" s="275">
        <v>24.8</v>
      </c>
      <c r="J9" s="278">
        <f t="shared" ref="J9:J32" si="1">H9-I9</f>
        <v>0.89999999999999858</v>
      </c>
      <c r="K9" s="248"/>
    </row>
    <row r="10" spans="1:12" s="1" customFormat="1" ht="15.95" customHeight="1">
      <c r="A10" s="248"/>
      <c r="B10" s="268"/>
      <c r="C10" s="567"/>
      <c r="D10" s="269" t="s">
        <v>27</v>
      </c>
      <c r="E10" s="274">
        <v>129</v>
      </c>
      <c r="F10" s="275">
        <v>129.1</v>
      </c>
      <c r="G10" s="276">
        <f t="shared" si="0"/>
        <v>-9.9999999999994316E-2</v>
      </c>
      <c r="H10" s="277">
        <v>28.6</v>
      </c>
      <c r="I10" s="275">
        <v>28.5</v>
      </c>
      <c r="J10" s="278">
        <f t="shared" si="1"/>
        <v>0.10000000000000142</v>
      </c>
      <c r="K10" s="248"/>
    </row>
    <row r="11" spans="1:12" s="1" customFormat="1" ht="15.95" customHeight="1">
      <c r="A11" s="248"/>
      <c r="B11" s="268"/>
      <c r="C11" s="567"/>
      <c r="D11" s="269" t="s">
        <v>28</v>
      </c>
      <c r="E11" s="274">
        <v>135</v>
      </c>
      <c r="F11" s="275">
        <v>134.30000000000001</v>
      </c>
      <c r="G11" s="276">
        <f t="shared" si="0"/>
        <v>0.69999999999998863</v>
      </c>
      <c r="H11" s="277">
        <v>33.4</v>
      </c>
      <c r="I11" s="275">
        <v>32.1</v>
      </c>
      <c r="J11" s="278">
        <f t="shared" si="1"/>
        <v>1.2999999999999972</v>
      </c>
      <c r="K11" s="248"/>
    </row>
    <row r="12" spans="1:12" s="1" customFormat="1" ht="15.95" customHeight="1">
      <c r="A12" s="248"/>
      <c r="B12" s="268"/>
      <c r="C12" s="567"/>
      <c r="D12" s="269" t="s">
        <v>29</v>
      </c>
      <c r="E12" s="274">
        <v>140.6</v>
      </c>
      <c r="F12" s="275">
        <v>139.4</v>
      </c>
      <c r="G12" s="276">
        <f t="shared" si="0"/>
        <v>1.1999999999999886</v>
      </c>
      <c r="H12" s="277">
        <v>36.700000000000003</v>
      </c>
      <c r="I12" s="275">
        <v>35.5</v>
      </c>
      <c r="J12" s="278">
        <f t="shared" si="1"/>
        <v>1.2000000000000028</v>
      </c>
      <c r="K12" s="248"/>
    </row>
    <row r="13" spans="1:12" s="1" customFormat="1" ht="15.95" customHeight="1">
      <c r="A13" s="248"/>
      <c r="B13" s="268" t="s">
        <v>30</v>
      </c>
      <c r="C13" s="568"/>
      <c r="D13" s="279" t="s">
        <v>31</v>
      </c>
      <c r="E13" s="280">
        <v>147.4</v>
      </c>
      <c r="F13" s="281">
        <v>146.19999999999999</v>
      </c>
      <c r="G13" s="282">
        <f t="shared" si="0"/>
        <v>1.2000000000000171</v>
      </c>
      <c r="H13" s="283">
        <v>42.4</v>
      </c>
      <c r="I13" s="281">
        <v>40.299999999999997</v>
      </c>
      <c r="J13" s="284">
        <f t="shared" si="1"/>
        <v>2.1000000000000014</v>
      </c>
      <c r="K13" s="248"/>
    </row>
    <row r="14" spans="1:12" s="1" customFormat="1" ht="15.95" customHeight="1">
      <c r="A14" s="248"/>
      <c r="B14" s="268"/>
      <c r="C14" s="566" t="s">
        <v>74</v>
      </c>
      <c r="D14" s="269" t="s">
        <v>33</v>
      </c>
      <c r="E14" s="270">
        <v>154.6</v>
      </c>
      <c r="F14" s="271">
        <v>153.1</v>
      </c>
      <c r="G14" s="272">
        <f t="shared" si="0"/>
        <v>1.5</v>
      </c>
      <c r="H14" s="277">
        <v>47.6</v>
      </c>
      <c r="I14" s="271">
        <v>45.9</v>
      </c>
      <c r="J14" s="273">
        <f t="shared" si="1"/>
        <v>1.7000000000000028</v>
      </c>
      <c r="K14" s="248"/>
    </row>
    <row r="15" spans="1:12" s="1" customFormat="1" ht="15.95" customHeight="1">
      <c r="A15" s="248"/>
      <c r="B15" s="268"/>
      <c r="C15" s="567"/>
      <c r="D15" s="269" t="s">
        <v>34</v>
      </c>
      <c r="E15" s="274">
        <v>161.9</v>
      </c>
      <c r="F15" s="275">
        <v>160.1</v>
      </c>
      <c r="G15" s="276">
        <f t="shared" si="0"/>
        <v>1.8000000000000114</v>
      </c>
      <c r="H15" s="277">
        <v>52.2</v>
      </c>
      <c r="I15" s="275">
        <v>51.8</v>
      </c>
      <c r="J15" s="278">
        <f t="shared" si="1"/>
        <v>0.40000000000000568</v>
      </c>
      <c r="K15" s="248"/>
    </row>
    <row r="16" spans="1:12" s="1" customFormat="1" ht="15.95" customHeight="1">
      <c r="A16" s="248"/>
      <c r="B16" s="268"/>
      <c r="C16" s="567"/>
      <c r="D16" s="279" t="s">
        <v>35</v>
      </c>
      <c r="E16" s="280">
        <v>166.3</v>
      </c>
      <c r="F16" s="281">
        <v>165.8</v>
      </c>
      <c r="G16" s="282">
        <f t="shared" si="0"/>
        <v>0.5</v>
      </c>
      <c r="H16" s="277">
        <v>56.5</v>
      </c>
      <c r="I16" s="281">
        <v>56.7</v>
      </c>
      <c r="J16" s="284">
        <f t="shared" si="1"/>
        <v>-0.20000000000000284</v>
      </c>
      <c r="K16" s="248"/>
    </row>
    <row r="17" spans="1:11" s="1" customFormat="1" ht="15.95" customHeight="1">
      <c r="A17" s="248"/>
      <c r="B17" s="268"/>
      <c r="C17" s="551" t="s">
        <v>75</v>
      </c>
      <c r="D17" s="269" t="s">
        <v>37</v>
      </c>
      <c r="E17" s="270">
        <v>168.8</v>
      </c>
      <c r="F17" s="275">
        <v>168.3</v>
      </c>
      <c r="G17" s="272">
        <f t="shared" si="0"/>
        <v>0.5</v>
      </c>
      <c r="H17" s="266">
        <v>61.4</v>
      </c>
      <c r="I17" s="271">
        <v>61.4</v>
      </c>
      <c r="J17" s="273">
        <f t="shared" si="1"/>
        <v>0</v>
      </c>
      <c r="K17" s="248"/>
    </row>
    <row r="18" spans="1:11" s="1" customFormat="1" ht="15.95" customHeight="1">
      <c r="A18" s="248"/>
      <c r="B18" s="268"/>
      <c r="C18" s="552"/>
      <c r="D18" s="269" t="s">
        <v>38</v>
      </c>
      <c r="E18" s="274">
        <v>170.7</v>
      </c>
      <c r="F18" s="275">
        <v>169.7</v>
      </c>
      <c r="G18" s="276">
        <f t="shared" si="0"/>
        <v>1</v>
      </c>
      <c r="H18" s="277">
        <v>63</v>
      </c>
      <c r="I18" s="275">
        <v>62.2</v>
      </c>
      <c r="J18" s="278">
        <f t="shared" si="1"/>
        <v>0.79999999999999716</v>
      </c>
      <c r="K18" s="248"/>
    </row>
    <row r="19" spans="1:11" s="1" customFormat="1" ht="15.95" customHeight="1">
      <c r="A19" s="248"/>
      <c r="B19" s="285"/>
      <c r="C19" s="553"/>
      <c r="D19" s="286" t="s">
        <v>39</v>
      </c>
      <c r="E19" s="280">
        <v>170.7</v>
      </c>
      <c r="F19" s="275">
        <v>170.6</v>
      </c>
      <c r="G19" s="282">
        <f t="shared" si="0"/>
        <v>9.9999999999994316E-2</v>
      </c>
      <c r="H19" s="283">
        <v>64.099999999999994</v>
      </c>
      <c r="I19" s="281">
        <v>63.5</v>
      </c>
      <c r="J19" s="284">
        <f t="shared" si="1"/>
        <v>0.59999999999999432</v>
      </c>
      <c r="K19" s="248"/>
    </row>
    <row r="20" spans="1:11" s="1" customFormat="1" ht="15.95" customHeight="1">
      <c r="A20" s="248"/>
      <c r="B20" s="260"/>
      <c r="C20" s="261" t="s">
        <v>72</v>
      </c>
      <c r="D20" s="262" t="s">
        <v>20</v>
      </c>
      <c r="E20" s="270">
        <v>111.1</v>
      </c>
      <c r="F20" s="264">
        <v>111.1</v>
      </c>
      <c r="G20" s="265">
        <f>E20-F20</f>
        <v>0</v>
      </c>
      <c r="H20" s="266">
        <v>19.899999999999999</v>
      </c>
      <c r="I20" s="264">
        <v>19.600000000000001</v>
      </c>
      <c r="J20" s="267">
        <f t="shared" si="1"/>
        <v>0.29999999999999716</v>
      </c>
      <c r="K20" s="248"/>
    </row>
    <row r="21" spans="1:11" s="1" customFormat="1" ht="15.95" customHeight="1">
      <c r="A21" s="248"/>
      <c r="B21" s="268"/>
      <c r="C21" s="566" t="s">
        <v>73</v>
      </c>
      <c r="D21" s="269" t="s">
        <v>23</v>
      </c>
      <c r="E21" s="270">
        <v>117</v>
      </c>
      <c r="F21" s="271">
        <v>116.7</v>
      </c>
      <c r="G21" s="272">
        <f t="shared" si="0"/>
        <v>0.29999999999999716</v>
      </c>
      <c r="H21" s="266">
        <v>21.9</v>
      </c>
      <c r="I21" s="271">
        <v>21.7</v>
      </c>
      <c r="J21" s="273">
        <f t="shared" si="1"/>
        <v>0.19999999999999929</v>
      </c>
      <c r="K21" s="248"/>
    </row>
    <row r="22" spans="1:11" s="1" customFormat="1" ht="15.95" customHeight="1">
      <c r="A22" s="248"/>
      <c r="B22" s="268"/>
      <c r="C22" s="567"/>
      <c r="D22" s="269" t="s">
        <v>25</v>
      </c>
      <c r="E22" s="274">
        <v>122.5</v>
      </c>
      <c r="F22" s="275">
        <v>122.7</v>
      </c>
      <c r="G22" s="276">
        <f t="shared" si="0"/>
        <v>-0.20000000000000284</v>
      </c>
      <c r="H22" s="277">
        <v>24.4</v>
      </c>
      <c r="I22" s="275">
        <v>24.3</v>
      </c>
      <c r="J22" s="278">
        <f t="shared" si="1"/>
        <v>9.9999999999997868E-2</v>
      </c>
      <c r="K22" s="248"/>
    </row>
    <row r="23" spans="1:11" s="1" customFormat="1" ht="15.95" customHeight="1">
      <c r="A23" s="248"/>
      <c r="B23" s="268"/>
      <c r="C23" s="567"/>
      <c r="D23" s="269" t="s">
        <v>27</v>
      </c>
      <c r="E23" s="274">
        <v>128.6</v>
      </c>
      <c r="F23" s="275">
        <v>128</v>
      </c>
      <c r="G23" s="276">
        <f t="shared" si="0"/>
        <v>0.59999999999999432</v>
      </c>
      <c r="H23" s="277">
        <v>28</v>
      </c>
      <c r="I23" s="275">
        <v>27.4</v>
      </c>
      <c r="J23" s="278">
        <f t="shared" si="1"/>
        <v>0.60000000000000142</v>
      </c>
      <c r="K23" s="248"/>
    </row>
    <row r="24" spans="1:11" s="1" customFormat="1" ht="15.95" customHeight="1">
      <c r="A24" s="248"/>
      <c r="B24" s="268"/>
      <c r="C24" s="567"/>
      <c r="D24" s="269" t="s">
        <v>28</v>
      </c>
      <c r="E24" s="274">
        <v>135.30000000000001</v>
      </c>
      <c r="F24" s="275">
        <v>134.30000000000001</v>
      </c>
      <c r="G24" s="276">
        <f t="shared" si="0"/>
        <v>1</v>
      </c>
      <c r="H24" s="277">
        <v>32.4</v>
      </c>
      <c r="I24" s="275">
        <v>31.2</v>
      </c>
      <c r="J24" s="278">
        <f t="shared" si="1"/>
        <v>1.1999999999999993</v>
      </c>
      <c r="K24" s="248"/>
    </row>
    <row r="25" spans="1:11" s="1" customFormat="1" ht="15.95" customHeight="1">
      <c r="A25" s="248"/>
      <c r="B25" s="268"/>
      <c r="C25" s="567"/>
      <c r="D25" s="269" t="s">
        <v>29</v>
      </c>
      <c r="E25" s="274">
        <v>142.5</v>
      </c>
      <c r="F25" s="275">
        <v>140.69999999999999</v>
      </c>
      <c r="G25" s="276">
        <f t="shared" si="0"/>
        <v>1.8000000000000114</v>
      </c>
      <c r="H25" s="277">
        <v>36.6</v>
      </c>
      <c r="I25" s="275">
        <v>36.1</v>
      </c>
      <c r="J25" s="278">
        <f t="shared" si="1"/>
        <v>0.5</v>
      </c>
      <c r="K25" s="248"/>
    </row>
    <row r="26" spans="1:11" s="1" customFormat="1" ht="15.95" customHeight="1">
      <c r="A26" s="248"/>
      <c r="B26" s="268" t="s">
        <v>41</v>
      </c>
      <c r="C26" s="568"/>
      <c r="D26" s="279" t="s">
        <v>31</v>
      </c>
      <c r="E26" s="280">
        <v>148.6</v>
      </c>
      <c r="F26" s="281">
        <v>147.6</v>
      </c>
      <c r="G26" s="282">
        <f t="shared" si="0"/>
        <v>1</v>
      </c>
      <c r="H26" s="283">
        <v>41.7</v>
      </c>
      <c r="I26" s="281">
        <v>40.4</v>
      </c>
      <c r="J26" s="284">
        <f>H26-I26</f>
        <v>1.3000000000000043</v>
      </c>
      <c r="K26" s="248"/>
    </row>
    <row r="27" spans="1:11" s="1" customFormat="1" ht="15.95" customHeight="1">
      <c r="A27" s="248"/>
      <c r="B27" s="268"/>
      <c r="C27" s="566" t="s">
        <v>74</v>
      </c>
      <c r="D27" s="269" t="s">
        <v>33</v>
      </c>
      <c r="E27" s="270">
        <v>153.4</v>
      </c>
      <c r="F27" s="275">
        <v>152.69999999999999</v>
      </c>
      <c r="G27" s="272">
        <f>E27-F27</f>
        <v>0.70000000000001705</v>
      </c>
      <c r="H27" s="266">
        <v>47.1</v>
      </c>
      <c r="I27" s="271">
        <v>45.8</v>
      </c>
      <c r="J27" s="273">
        <f t="shared" si="1"/>
        <v>1.3000000000000043</v>
      </c>
      <c r="K27" s="248"/>
    </row>
    <row r="28" spans="1:11" s="1" customFormat="1" ht="15.95" customHeight="1">
      <c r="A28" s="248"/>
      <c r="B28" s="268"/>
      <c r="C28" s="567"/>
      <c r="D28" s="269" t="s">
        <v>34</v>
      </c>
      <c r="E28" s="274">
        <v>155.80000000000001</v>
      </c>
      <c r="F28" s="275">
        <v>155</v>
      </c>
      <c r="G28" s="276">
        <f>E28-F28</f>
        <v>0.80000000000001137</v>
      </c>
      <c r="H28" s="277">
        <v>50</v>
      </c>
      <c r="I28" s="275">
        <v>49.1</v>
      </c>
      <c r="J28" s="278">
        <f t="shared" si="1"/>
        <v>0.89999999999999858</v>
      </c>
      <c r="K28" s="248"/>
    </row>
    <row r="29" spans="1:11" s="1" customFormat="1" ht="15.95" customHeight="1">
      <c r="A29" s="248"/>
      <c r="B29" s="268"/>
      <c r="C29" s="567"/>
      <c r="D29" s="279" t="s">
        <v>35</v>
      </c>
      <c r="E29" s="280">
        <v>157.1</v>
      </c>
      <c r="F29" s="275">
        <v>156.5</v>
      </c>
      <c r="G29" s="282">
        <f t="shared" si="0"/>
        <v>0.59999999999999432</v>
      </c>
      <c r="H29" s="283">
        <v>51.7</v>
      </c>
      <c r="I29" s="281">
        <v>52</v>
      </c>
      <c r="J29" s="284">
        <f t="shared" si="1"/>
        <v>-0.29999999999999716</v>
      </c>
      <c r="K29" s="248"/>
    </row>
    <row r="30" spans="1:11" s="1" customFormat="1" ht="15.95" customHeight="1">
      <c r="A30" s="248"/>
      <c r="B30" s="268"/>
      <c r="C30" s="551" t="s">
        <v>75</v>
      </c>
      <c r="D30" s="269" t="s">
        <v>37</v>
      </c>
      <c r="E30" s="274">
        <v>158</v>
      </c>
      <c r="F30" s="271">
        <v>157.4</v>
      </c>
      <c r="G30" s="272">
        <f t="shared" si="0"/>
        <v>0.59999999999999432</v>
      </c>
      <c r="H30" s="277">
        <v>54</v>
      </c>
      <c r="I30" s="271">
        <v>53.3</v>
      </c>
      <c r="J30" s="273">
        <f t="shared" si="1"/>
        <v>0.70000000000000284</v>
      </c>
      <c r="K30" s="248"/>
    </row>
    <row r="31" spans="1:11" s="1" customFormat="1" ht="15.95" customHeight="1">
      <c r="A31" s="248"/>
      <c r="B31" s="268"/>
      <c r="C31" s="552"/>
      <c r="D31" s="269" t="s">
        <v>38</v>
      </c>
      <c r="E31" s="274">
        <v>157.69999999999999</v>
      </c>
      <c r="F31" s="275">
        <v>157.80000000000001</v>
      </c>
      <c r="G31" s="276">
        <f t="shared" si="0"/>
        <v>-0.10000000000002274</v>
      </c>
      <c r="H31" s="277">
        <v>53.3</v>
      </c>
      <c r="I31" s="275">
        <v>54</v>
      </c>
      <c r="J31" s="278">
        <f t="shared" si="1"/>
        <v>-0.70000000000000284</v>
      </c>
      <c r="K31" s="248"/>
    </row>
    <row r="32" spans="1:11" s="1" customFormat="1" ht="15.95" customHeight="1">
      <c r="A32" s="248"/>
      <c r="B32" s="285"/>
      <c r="C32" s="553"/>
      <c r="D32" s="286" t="s">
        <v>39</v>
      </c>
      <c r="E32" s="280">
        <v>158</v>
      </c>
      <c r="F32" s="281">
        <v>158</v>
      </c>
      <c r="G32" s="282">
        <f t="shared" si="0"/>
        <v>0</v>
      </c>
      <c r="H32" s="283">
        <v>54</v>
      </c>
      <c r="I32" s="281">
        <v>54.3</v>
      </c>
      <c r="J32" s="284">
        <f t="shared" si="1"/>
        <v>-0.29999999999999716</v>
      </c>
      <c r="K32" s="248"/>
    </row>
    <row r="33" spans="2:26" ht="6.75" customHeight="1"/>
    <row r="34" spans="2:26" s="291" customFormat="1" ht="15" customHeight="1">
      <c r="B34" s="287"/>
      <c r="C34" s="288"/>
      <c r="D34" s="289"/>
      <c r="E34" s="288"/>
      <c r="F34" s="289"/>
      <c r="G34" s="288"/>
      <c r="H34" s="289"/>
      <c r="I34" s="288"/>
      <c r="J34" s="289"/>
      <c r="K34" s="289"/>
      <c r="L34" s="290"/>
      <c r="M34" s="289"/>
      <c r="N34" s="288"/>
      <c r="O34" s="289"/>
      <c r="P34" s="288"/>
      <c r="Q34" s="289"/>
      <c r="R34" s="288"/>
      <c r="S34" s="289"/>
      <c r="T34" s="288"/>
      <c r="U34" s="289"/>
      <c r="V34" s="288"/>
      <c r="W34" s="289"/>
      <c r="X34" s="288"/>
      <c r="Y34" s="289"/>
      <c r="Z34" s="287"/>
    </row>
    <row r="35" spans="2:26" s="291" customFormat="1" ht="13.5">
      <c r="B35" s="287"/>
      <c r="C35" s="288"/>
      <c r="D35" s="289"/>
      <c r="E35" s="288"/>
      <c r="F35" s="289"/>
      <c r="G35" s="288"/>
      <c r="H35" s="289"/>
      <c r="I35" s="288"/>
      <c r="J35" s="289"/>
      <c r="K35" s="289"/>
      <c r="L35" s="290"/>
      <c r="M35" s="289"/>
      <c r="N35" s="288"/>
      <c r="O35" s="289"/>
      <c r="P35" s="288"/>
      <c r="Q35" s="289"/>
      <c r="R35" s="288"/>
      <c r="S35" s="289"/>
      <c r="T35" s="288"/>
      <c r="U35" s="289"/>
      <c r="V35" s="288"/>
      <c r="W35" s="289"/>
      <c r="X35" s="288"/>
      <c r="Y35" s="289"/>
      <c r="Z35" s="289"/>
    </row>
    <row r="36" spans="2:26">
      <c r="C36" s="291"/>
      <c r="D36" s="291"/>
      <c r="E36" s="291"/>
    </row>
    <row r="37" spans="2:26">
      <c r="C37" s="291"/>
      <c r="D37" s="291"/>
      <c r="E37" s="291"/>
    </row>
  </sheetData>
  <mergeCells count="12">
    <mergeCell ref="C30:C32"/>
    <mergeCell ref="B4:C4"/>
    <mergeCell ref="D4:D6"/>
    <mergeCell ref="E4:G4"/>
    <mergeCell ref="H4:J4"/>
    <mergeCell ref="B5:C5"/>
    <mergeCell ref="B6:C6"/>
    <mergeCell ref="C8:C13"/>
    <mergeCell ref="C14:C16"/>
    <mergeCell ref="C17:C19"/>
    <mergeCell ref="C21:C26"/>
    <mergeCell ref="C27:C29"/>
  </mergeCells>
  <phoneticPr fontId="3"/>
  <pageMargins left="0.45" right="0.18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zoomScaleSheetLayoutView="80" workbookViewId="0">
      <selection activeCell="E29" sqref="E29"/>
    </sheetView>
  </sheetViews>
  <sheetFormatPr defaultRowHeight="18.75"/>
  <cols>
    <col min="1" max="1" width="27.375" style="292" customWidth="1"/>
    <col min="2" max="16384" width="9" style="292"/>
  </cols>
  <sheetData>
    <row r="1" spans="1:5" ht="24">
      <c r="A1" s="574" t="s">
        <v>93</v>
      </c>
      <c r="B1" s="575"/>
      <c r="C1" s="575"/>
      <c r="D1" s="575"/>
      <c r="E1" s="575"/>
    </row>
    <row r="2" spans="1:5">
      <c r="A2" s="293"/>
      <c r="B2" s="293"/>
      <c r="C2" s="293"/>
      <c r="D2" s="293"/>
      <c r="E2" s="293"/>
    </row>
    <row r="3" spans="1:5">
      <c r="A3" s="570" t="s">
        <v>94</v>
      </c>
      <c r="B3" s="570"/>
      <c r="C3" s="570"/>
      <c r="D3" s="570"/>
      <c r="E3" s="570"/>
    </row>
    <row r="4" spans="1:5">
      <c r="A4" s="576" t="s">
        <v>95</v>
      </c>
      <c r="B4" s="577" t="s">
        <v>96</v>
      </c>
      <c r="C4" s="577"/>
      <c r="D4" s="577" t="s">
        <v>97</v>
      </c>
      <c r="E4" s="577"/>
    </row>
    <row r="5" spans="1:5">
      <c r="A5" s="576"/>
      <c r="B5" s="294" t="s">
        <v>98</v>
      </c>
      <c r="C5" s="294" t="s">
        <v>99</v>
      </c>
      <c r="D5" s="294" t="s">
        <v>98</v>
      </c>
      <c r="E5" s="294" t="s">
        <v>99</v>
      </c>
    </row>
    <row r="6" spans="1:5" ht="43.5" customHeight="1">
      <c r="A6" s="295" t="s">
        <v>100</v>
      </c>
      <c r="B6" s="296">
        <v>123.5</v>
      </c>
      <c r="C6" s="296">
        <v>122.9</v>
      </c>
      <c r="D6" s="296">
        <v>23.9</v>
      </c>
      <c r="E6" s="296">
        <v>23.3</v>
      </c>
    </row>
    <row r="7" spans="1:5" ht="37.5">
      <c r="A7" s="297" t="s">
        <v>101</v>
      </c>
      <c r="B7" s="298">
        <v>129.1</v>
      </c>
      <c r="C7" s="299">
        <v>128</v>
      </c>
      <c r="D7" s="298">
        <v>28.5</v>
      </c>
      <c r="E7" s="298">
        <v>27.4</v>
      </c>
    </row>
    <row r="8" spans="1:5" ht="37.5">
      <c r="A8" s="297" t="s">
        <v>102</v>
      </c>
      <c r="B8" s="299">
        <v>129</v>
      </c>
      <c r="C8" s="298">
        <v>128.6</v>
      </c>
      <c r="D8" s="298">
        <v>28.6</v>
      </c>
      <c r="E8" s="299">
        <v>28</v>
      </c>
    </row>
    <row r="9" spans="1:5">
      <c r="A9" s="569" t="s">
        <v>103</v>
      </c>
      <c r="B9" s="569"/>
      <c r="C9" s="569"/>
      <c r="D9" s="569"/>
      <c r="E9" s="569"/>
    </row>
    <row r="10" spans="1:5">
      <c r="A10" s="570"/>
      <c r="B10" s="570"/>
      <c r="C10" s="570"/>
      <c r="D10" s="570"/>
      <c r="E10" s="570"/>
    </row>
    <row r="11" spans="1:5">
      <c r="A11" s="571" t="s">
        <v>95</v>
      </c>
      <c r="B11" s="572" t="s">
        <v>96</v>
      </c>
      <c r="C11" s="572"/>
      <c r="D11" s="572" t="s">
        <v>97</v>
      </c>
      <c r="E11" s="572"/>
    </row>
    <row r="12" spans="1:5">
      <c r="A12" s="571"/>
      <c r="B12" s="300" t="s">
        <v>98</v>
      </c>
      <c r="C12" s="300" t="s">
        <v>99</v>
      </c>
      <c r="D12" s="300" t="s">
        <v>98</v>
      </c>
      <c r="E12" s="300" t="s">
        <v>99</v>
      </c>
    </row>
    <row r="13" spans="1:5" ht="37.5">
      <c r="A13" s="301" t="s">
        <v>104</v>
      </c>
      <c r="B13" s="302">
        <v>138.1</v>
      </c>
      <c r="C13" s="302">
        <v>140.4</v>
      </c>
      <c r="D13" s="302">
        <v>32.299999999999997</v>
      </c>
      <c r="E13" s="302">
        <v>34.1</v>
      </c>
    </row>
    <row r="14" spans="1:5" ht="37.5">
      <c r="A14" s="303" t="s">
        <v>105</v>
      </c>
      <c r="B14" s="304">
        <v>146.19999999999999</v>
      </c>
      <c r="C14" s="304">
        <v>147.6</v>
      </c>
      <c r="D14" s="304">
        <v>40.299999999999997</v>
      </c>
      <c r="E14" s="304">
        <v>40.4</v>
      </c>
    </row>
    <row r="15" spans="1:5" ht="37.5">
      <c r="A15" s="303" t="s">
        <v>106</v>
      </c>
      <c r="B15" s="304">
        <v>147.4</v>
      </c>
      <c r="C15" s="304">
        <v>148.6</v>
      </c>
      <c r="D15" s="304">
        <v>42.4</v>
      </c>
      <c r="E15" s="304">
        <v>41.7</v>
      </c>
    </row>
    <row r="16" spans="1:5">
      <c r="A16" s="573" t="s">
        <v>107</v>
      </c>
      <c r="B16" s="573"/>
      <c r="C16" s="573"/>
      <c r="D16" s="573"/>
      <c r="E16" s="573"/>
    </row>
    <row r="17" spans="1:5">
      <c r="A17" s="570"/>
      <c r="B17" s="570"/>
      <c r="C17" s="570"/>
      <c r="D17" s="570"/>
      <c r="E17" s="570"/>
    </row>
    <row r="18" spans="1:5">
      <c r="A18" s="571" t="s">
        <v>95</v>
      </c>
      <c r="B18" s="572" t="s">
        <v>96</v>
      </c>
      <c r="C18" s="572"/>
      <c r="D18" s="572" t="s">
        <v>97</v>
      </c>
      <c r="E18" s="572"/>
    </row>
    <row r="19" spans="1:5">
      <c r="A19" s="571"/>
      <c r="B19" s="300" t="s">
        <v>98</v>
      </c>
      <c r="C19" s="300" t="s">
        <v>99</v>
      </c>
      <c r="D19" s="300" t="s">
        <v>98</v>
      </c>
      <c r="E19" s="300" t="s">
        <v>99</v>
      </c>
    </row>
    <row r="20" spans="1:5" ht="37.5">
      <c r="A20" s="301" t="s">
        <v>108</v>
      </c>
      <c r="B20" s="302">
        <v>157.4</v>
      </c>
      <c r="C20" s="302">
        <v>151.5</v>
      </c>
      <c r="D20" s="302">
        <v>48.1</v>
      </c>
      <c r="E20" s="305">
        <v>47</v>
      </c>
    </row>
    <row r="21" spans="1:5" ht="37.5">
      <c r="A21" s="303" t="s">
        <v>109</v>
      </c>
      <c r="B21" s="306">
        <v>165.8</v>
      </c>
      <c r="C21" s="304">
        <v>156.5</v>
      </c>
      <c r="D21" s="304">
        <v>56.7</v>
      </c>
      <c r="E21" s="306">
        <v>52</v>
      </c>
    </row>
    <row r="22" spans="1:5" ht="37.5">
      <c r="A22" s="303" t="s">
        <v>110</v>
      </c>
      <c r="B22" s="304">
        <v>166.3</v>
      </c>
      <c r="C22" s="304">
        <v>157.1</v>
      </c>
      <c r="D22" s="304">
        <v>56.5</v>
      </c>
      <c r="E22" s="304">
        <v>51.7</v>
      </c>
    </row>
    <row r="23" spans="1:5">
      <c r="A23" s="569" t="s">
        <v>111</v>
      </c>
      <c r="B23" s="569"/>
      <c r="C23" s="569"/>
      <c r="D23" s="569"/>
      <c r="E23" s="569"/>
    </row>
    <row r="24" spans="1:5">
      <c r="A24" s="570"/>
      <c r="B24" s="570"/>
      <c r="C24" s="570"/>
      <c r="D24" s="570"/>
      <c r="E24" s="570"/>
    </row>
    <row r="25" spans="1:5">
      <c r="A25" s="571" t="s">
        <v>95</v>
      </c>
      <c r="B25" s="572" t="s">
        <v>96</v>
      </c>
      <c r="C25" s="572"/>
      <c r="D25" s="572" t="s">
        <v>97</v>
      </c>
      <c r="E25" s="572"/>
    </row>
    <row r="26" spans="1:5">
      <c r="A26" s="571"/>
      <c r="B26" s="300" t="s">
        <v>98</v>
      </c>
      <c r="C26" s="300" t="s">
        <v>99</v>
      </c>
      <c r="D26" s="300" t="s">
        <v>98</v>
      </c>
      <c r="E26" s="300" t="s">
        <v>99</v>
      </c>
    </row>
    <row r="27" spans="1:5" ht="37.5">
      <c r="A27" s="301" t="s">
        <v>112</v>
      </c>
      <c r="B27" s="302">
        <v>165.4</v>
      </c>
      <c r="C27" s="302">
        <v>154.30000000000001</v>
      </c>
      <c r="D27" s="305">
        <v>58</v>
      </c>
      <c r="E27" s="302">
        <v>51.9</v>
      </c>
    </row>
    <row r="28" spans="1:5" ht="37.5">
      <c r="A28" s="303" t="s">
        <v>113</v>
      </c>
      <c r="B28" s="304">
        <v>170.6</v>
      </c>
      <c r="C28" s="306">
        <v>158</v>
      </c>
      <c r="D28" s="304">
        <v>63.5</v>
      </c>
      <c r="E28" s="304">
        <v>54.3</v>
      </c>
    </row>
    <row r="29" spans="1:5" ht="37.5">
      <c r="A29" s="303" t="s">
        <v>114</v>
      </c>
      <c r="B29" s="306">
        <v>170.7</v>
      </c>
      <c r="C29" s="306">
        <v>158</v>
      </c>
      <c r="D29" s="304">
        <v>64.099999999999994</v>
      </c>
      <c r="E29" s="306">
        <v>54</v>
      </c>
    </row>
  </sheetData>
  <mergeCells count="17">
    <mergeCell ref="A9:E10"/>
    <mergeCell ref="A1:E1"/>
    <mergeCell ref="A3:E3"/>
    <mergeCell ref="A4:A5"/>
    <mergeCell ref="B4:C4"/>
    <mergeCell ref="D4:E4"/>
    <mergeCell ref="A23:E24"/>
    <mergeCell ref="A25:A26"/>
    <mergeCell ref="B25:C25"/>
    <mergeCell ref="D25:E25"/>
    <mergeCell ref="A11:A12"/>
    <mergeCell ref="B11:C11"/>
    <mergeCell ref="D11:E11"/>
    <mergeCell ref="A16:E17"/>
    <mergeCell ref="A18:A19"/>
    <mergeCell ref="B18:C18"/>
    <mergeCell ref="D18:E1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7"/>
  <sheetViews>
    <sheetView showGridLines="0" zoomScale="110" zoomScaleNormal="110" workbookViewId="0">
      <selection activeCell="T1" sqref="T1:AN41"/>
    </sheetView>
  </sheetViews>
  <sheetFormatPr defaultRowHeight="12.75"/>
  <cols>
    <col min="1" max="1" width="2.75" style="307" customWidth="1"/>
    <col min="2" max="2" width="4.5" style="307" customWidth="1"/>
    <col min="3" max="3" width="10.875" style="307" customWidth="1"/>
    <col min="4" max="4" width="6.25" style="307" customWidth="1"/>
    <col min="5" max="5" width="9.625" style="312" customWidth="1"/>
    <col min="6" max="6" width="7.625" style="312" customWidth="1"/>
    <col min="7" max="7" width="9.625" style="312" customWidth="1"/>
    <col min="8" max="8" width="7.625" style="312" customWidth="1"/>
    <col min="9" max="9" width="9.625" style="307" customWidth="1"/>
    <col min="10" max="10" width="7.625" style="307" customWidth="1"/>
    <col min="11" max="11" width="9.625" style="307" customWidth="1"/>
    <col min="12" max="12" width="7.625" style="307" customWidth="1"/>
    <col min="13" max="16384" width="9" style="307"/>
  </cols>
  <sheetData>
    <row r="1" spans="1:12" ht="17.25">
      <c r="B1" s="589" t="s">
        <v>131</v>
      </c>
      <c r="C1" s="589"/>
      <c r="D1" s="589"/>
      <c r="E1" s="589"/>
      <c r="F1" s="589"/>
      <c r="G1" s="589"/>
      <c r="H1" s="589"/>
      <c r="I1" s="589"/>
      <c r="J1" s="589"/>
      <c r="K1" s="589"/>
      <c r="L1" s="589"/>
    </row>
    <row r="2" spans="1:12" ht="15.95" customHeight="1">
      <c r="B2" s="308"/>
      <c r="C2" s="308"/>
      <c r="D2" s="308"/>
      <c r="E2" s="309"/>
      <c r="F2" s="309"/>
      <c r="G2" s="309"/>
      <c r="H2" s="309"/>
      <c r="I2" s="308"/>
      <c r="J2" s="308"/>
      <c r="K2" s="308"/>
      <c r="L2" s="308"/>
    </row>
    <row r="3" spans="1:12" s="312" customFormat="1" ht="15.95" customHeight="1">
      <c r="A3" s="310"/>
      <c r="B3" s="590" t="s">
        <v>115</v>
      </c>
      <c r="C3" s="591"/>
      <c r="D3" s="311"/>
      <c r="E3" s="596" t="s">
        <v>116</v>
      </c>
      <c r="F3" s="596"/>
      <c r="G3" s="596"/>
      <c r="H3" s="597"/>
      <c r="I3" s="598" t="s">
        <v>117</v>
      </c>
      <c r="J3" s="596"/>
      <c r="K3" s="596"/>
      <c r="L3" s="597"/>
    </row>
    <row r="4" spans="1:12" s="312" customFormat="1" ht="15.95" customHeight="1">
      <c r="A4" s="310"/>
      <c r="B4" s="592"/>
      <c r="C4" s="593"/>
      <c r="D4" s="62" t="s">
        <v>118</v>
      </c>
      <c r="E4" s="313" t="s">
        <v>119</v>
      </c>
      <c r="F4" s="314" t="s">
        <v>120</v>
      </c>
      <c r="G4" s="315" t="s">
        <v>121</v>
      </c>
      <c r="H4" s="316" t="s">
        <v>120</v>
      </c>
      <c r="I4" s="317" t="s">
        <v>119</v>
      </c>
      <c r="J4" s="314" t="s">
        <v>120</v>
      </c>
      <c r="K4" s="315" t="s">
        <v>121</v>
      </c>
      <c r="L4" s="316" t="s">
        <v>120</v>
      </c>
    </row>
    <row r="5" spans="1:12" s="312" customFormat="1" ht="15.95" customHeight="1">
      <c r="A5" s="310"/>
      <c r="B5" s="594"/>
      <c r="C5" s="595"/>
      <c r="D5" s="318"/>
      <c r="E5" s="319" t="s">
        <v>122</v>
      </c>
      <c r="F5" s="320" t="s">
        <v>123</v>
      </c>
      <c r="G5" s="321" t="s">
        <v>122</v>
      </c>
      <c r="H5" s="322" t="s">
        <v>123</v>
      </c>
      <c r="I5" s="323" t="s">
        <v>122</v>
      </c>
      <c r="J5" s="320" t="s">
        <v>123</v>
      </c>
      <c r="K5" s="321" t="s">
        <v>122</v>
      </c>
      <c r="L5" s="322" t="s">
        <v>123</v>
      </c>
    </row>
    <row r="6" spans="1:12" s="312" customFormat="1" ht="15.95" customHeight="1">
      <c r="A6" s="310"/>
      <c r="B6" s="578" t="s">
        <v>30</v>
      </c>
      <c r="C6" s="324" t="s">
        <v>124</v>
      </c>
      <c r="D6" s="325" t="s">
        <v>20</v>
      </c>
      <c r="E6" s="326">
        <v>111.7</v>
      </c>
      <c r="F6" s="327"/>
      <c r="G6" s="328">
        <v>111.5</v>
      </c>
      <c r="H6" s="327"/>
      <c r="I6" s="329">
        <v>19.7</v>
      </c>
      <c r="J6" s="327"/>
      <c r="K6" s="328">
        <v>19.3</v>
      </c>
      <c r="L6" s="327"/>
    </row>
    <row r="7" spans="1:12" s="312" customFormat="1" ht="15.95" customHeight="1">
      <c r="A7" s="310"/>
      <c r="B7" s="579"/>
      <c r="C7" s="581" t="s">
        <v>125</v>
      </c>
      <c r="D7" s="330" t="s">
        <v>23</v>
      </c>
      <c r="E7" s="331">
        <v>117.2</v>
      </c>
      <c r="F7" s="332">
        <f>E7-E6</f>
        <v>5.5</v>
      </c>
      <c r="G7" s="333">
        <v>116.1</v>
      </c>
      <c r="H7" s="332">
        <f>G7-G6</f>
        <v>4.5999999999999943</v>
      </c>
      <c r="I7" s="333">
        <v>22.1</v>
      </c>
      <c r="J7" s="332">
        <f>I7-I6</f>
        <v>2.4000000000000021</v>
      </c>
      <c r="K7" s="333">
        <v>21.1</v>
      </c>
      <c r="L7" s="332">
        <f>K7-K6</f>
        <v>1.8000000000000007</v>
      </c>
    </row>
    <row r="8" spans="1:12" s="312" customFormat="1" ht="15.95" customHeight="1">
      <c r="A8" s="310"/>
      <c r="B8" s="579"/>
      <c r="C8" s="582"/>
      <c r="D8" s="62" t="s">
        <v>25</v>
      </c>
      <c r="E8" s="334">
        <v>123.7</v>
      </c>
      <c r="F8" s="332">
        <f t="shared" ref="F8:F18" si="0">E8-E7</f>
        <v>6.5</v>
      </c>
      <c r="G8" s="335">
        <v>121.8</v>
      </c>
      <c r="H8" s="336">
        <f t="shared" ref="H8:H18" si="1">G8-G7</f>
        <v>5.7000000000000028</v>
      </c>
      <c r="I8" s="337">
        <v>25.1</v>
      </c>
      <c r="J8" s="332">
        <f t="shared" ref="J8:J18" si="2">I8-I7</f>
        <v>3</v>
      </c>
      <c r="K8" s="335">
        <v>23.6</v>
      </c>
      <c r="L8" s="338">
        <f t="shared" ref="L8:L18" si="3">K8-K7</f>
        <v>2.5</v>
      </c>
    </row>
    <row r="9" spans="1:12" s="312" customFormat="1" ht="15.95" customHeight="1">
      <c r="A9" s="310"/>
      <c r="B9" s="579"/>
      <c r="C9" s="582"/>
      <c r="D9" s="62" t="s">
        <v>27</v>
      </c>
      <c r="E9" s="334">
        <v>129.1</v>
      </c>
      <c r="F9" s="332">
        <f t="shared" si="0"/>
        <v>5.3999999999999915</v>
      </c>
      <c r="G9" s="335">
        <v>127.8</v>
      </c>
      <c r="H9" s="336">
        <f t="shared" si="1"/>
        <v>6</v>
      </c>
      <c r="I9" s="337">
        <v>28.5</v>
      </c>
      <c r="J9" s="332">
        <f t="shared" si="2"/>
        <v>3.3999999999999986</v>
      </c>
      <c r="K9" s="335">
        <v>26.6</v>
      </c>
      <c r="L9" s="338">
        <f t="shared" si="3"/>
        <v>3</v>
      </c>
    </row>
    <row r="10" spans="1:12" s="312" customFormat="1" ht="15.95" customHeight="1">
      <c r="A10" s="310"/>
      <c r="B10" s="579"/>
      <c r="C10" s="582"/>
      <c r="D10" s="62" t="s">
        <v>28</v>
      </c>
      <c r="E10" s="334">
        <v>134.80000000000001</v>
      </c>
      <c r="F10" s="332">
        <f t="shared" si="0"/>
        <v>5.7000000000000171</v>
      </c>
      <c r="G10" s="335">
        <v>132.69999999999999</v>
      </c>
      <c r="H10" s="336">
        <f t="shared" si="1"/>
        <v>4.8999999999999915</v>
      </c>
      <c r="I10" s="337">
        <v>32.1</v>
      </c>
      <c r="J10" s="332">
        <f t="shared" si="2"/>
        <v>3.6000000000000014</v>
      </c>
      <c r="K10" s="335">
        <v>29.6</v>
      </c>
      <c r="L10" s="338">
        <f t="shared" si="3"/>
        <v>3</v>
      </c>
    </row>
    <row r="11" spans="1:12" s="312" customFormat="1" ht="15.95" customHeight="1">
      <c r="A11" s="310"/>
      <c r="B11" s="579"/>
      <c r="C11" s="582"/>
      <c r="D11" s="62" t="s">
        <v>29</v>
      </c>
      <c r="E11" s="334">
        <v>139.9</v>
      </c>
      <c r="F11" s="332">
        <f t="shared" si="0"/>
        <v>5.0999999999999943</v>
      </c>
      <c r="G11" s="335">
        <v>137.69999999999999</v>
      </c>
      <c r="H11" s="336">
        <f t="shared" si="1"/>
        <v>5</v>
      </c>
      <c r="I11" s="337">
        <v>36.1</v>
      </c>
      <c r="J11" s="332">
        <f t="shared" si="2"/>
        <v>4</v>
      </c>
      <c r="K11" s="335">
        <v>33.5</v>
      </c>
      <c r="L11" s="338">
        <f t="shared" si="3"/>
        <v>3.8999999999999986</v>
      </c>
    </row>
    <row r="12" spans="1:12" s="312" customFormat="1" ht="15.95" customHeight="1">
      <c r="A12" s="310"/>
      <c r="B12" s="579"/>
      <c r="C12" s="583"/>
      <c r="D12" s="339" t="s">
        <v>31</v>
      </c>
      <c r="E12" s="340">
        <v>146.80000000000001</v>
      </c>
      <c r="F12" s="332">
        <f t="shared" si="0"/>
        <v>6.9000000000000057</v>
      </c>
      <c r="G12" s="341">
        <v>144.19999999999999</v>
      </c>
      <c r="H12" s="332">
        <f t="shared" si="1"/>
        <v>6.5</v>
      </c>
      <c r="I12" s="342">
        <v>40.5</v>
      </c>
      <c r="J12" s="332">
        <f t="shared" si="2"/>
        <v>4.3999999999999986</v>
      </c>
      <c r="K12" s="341">
        <v>37.5</v>
      </c>
      <c r="L12" s="332">
        <f t="shared" si="3"/>
        <v>4</v>
      </c>
    </row>
    <row r="13" spans="1:12" s="312" customFormat="1" ht="15.95" customHeight="1">
      <c r="A13" s="310"/>
      <c r="B13" s="579"/>
      <c r="C13" s="581" t="s">
        <v>126</v>
      </c>
      <c r="D13" s="330" t="s">
        <v>33</v>
      </c>
      <c r="E13" s="343">
        <v>154.30000000000001</v>
      </c>
      <c r="F13" s="344">
        <f t="shared" si="0"/>
        <v>7.5</v>
      </c>
      <c r="G13" s="345">
        <v>151.6</v>
      </c>
      <c r="H13" s="344">
        <f t="shared" si="1"/>
        <v>7.4000000000000057</v>
      </c>
      <c r="I13" s="346">
        <v>46.4</v>
      </c>
      <c r="J13" s="344">
        <f t="shared" si="2"/>
        <v>5.8999999999999986</v>
      </c>
      <c r="K13" s="345">
        <v>43.7</v>
      </c>
      <c r="L13" s="344">
        <f t="shared" si="3"/>
        <v>6.2000000000000028</v>
      </c>
    </row>
    <row r="14" spans="1:12" s="312" customFormat="1" ht="15.95" customHeight="1">
      <c r="A14" s="310"/>
      <c r="B14" s="579"/>
      <c r="C14" s="582"/>
      <c r="D14" s="62" t="s">
        <v>34</v>
      </c>
      <c r="E14" s="334">
        <v>161.5</v>
      </c>
      <c r="F14" s="332">
        <f t="shared" si="0"/>
        <v>7.1999999999999886</v>
      </c>
      <c r="G14" s="335">
        <v>159.1</v>
      </c>
      <c r="H14" s="336">
        <f t="shared" si="1"/>
        <v>7.5</v>
      </c>
      <c r="I14" s="337">
        <v>51.9</v>
      </c>
      <c r="J14" s="332">
        <f t="shared" si="2"/>
        <v>5.5</v>
      </c>
      <c r="K14" s="335">
        <v>50.2</v>
      </c>
      <c r="L14" s="338">
        <f t="shared" si="3"/>
        <v>6.5</v>
      </c>
    </row>
    <row r="15" spans="1:12" s="312" customFormat="1" ht="15.95" customHeight="1">
      <c r="A15" s="310"/>
      <c r="B15" s="579"/>
      <c r="C15" s="583"/>
      <c r="D15" s="339" t="s">
        <v>35</v>
      </c>
      <c r="E15" s="340">
        <v>166.6</v>
      </c>
      <c r="F15" s="332">
        <f t="shared" si="0"/>
        <v>5.0999999999999943</v>
      </c>
      <c r="G15" s="341">
        <v>164.7</v>
      </c>
      <c r="H15" s="332">
        <f t="shared" si="1"/>
        <v>5.5999999999999943</v>
      </c>
      <c r="I15" s="342">
        <v>56.1</v>
      </c>
      <c r="J15" s="332">
        <f t="shared" si="2"/>
        <v>4.2000000000000028</v>
      </c>
      <c r="K15" s="341">
        <v>55.8</v>
      </c>
      <c r="L15" s="332">
        <f t="shared" si="3"/>
        <v>5.5999999999999943</v>
      </c>
    </row>
    <row r="16" spans="1:12" s="312" customFormat="1" ht="15.95" customHeight="1">
      <c r="A16" s="310"/>
      <c r="B16" s="579"/>
      <c r="C16" s="599" t="s">
        <v>127</v>
      </c>
      <c r="D16" s="62" t="s">
        <v>37</v>
      </c>
      <c r="E16" s="334">
        <v>169.3</v>
      </c>
      <c r="F16" s="344">
        <f t="shared" si="0"/>
        <v>2.7000000000000171</v>
      </c>
      <c r="G16" s="335">
        <v>168.7</v>
      </c>
      <c r="H16" s="344">
        <f t="shared" si="1"/>
        <v>4</v>
      </c>
      <c r="I16" s="337">
        <v>61.3</v>
      </c>
      <c r="J16" s="344">
        <f t="shared" si="2"/>
        <v>5.1999999999999957</v>
      </c>
      <c r="K16" s="335">
        <v>60.5</v>
      </c>
      <c r="L16" s="344">
        <f t="shared" si="3"/>
        <v>4.7000000000000028</v>
      </c>
    </row>
    <row r="17" spans="1:12" s="312" customFormat="1" ht="15.95" customHeight="1">
      <c r="A17" s="310"/>
      <c r="B17" s="579"/>
      <c r="C17" s="599"/>
      <c r="D17" s="62" t="s">
        <v>38</v>
      </c>
      <c r="E17" s="334">
        <v>170.3</v>
      </c>
      <c r="F17" s="332">
        <f t="shared" si="0"/>
        <v>1</v>
      </c>
      <c r="G17" s="335">
        <v>170</v>
      </c>
      <c r="H17" s="336">
        <f t="shared" si="1"/>
        <v>1.3000000000000114</v>
      </c>
      <c r="I17" s="337">
        <v>62.5</v>
      </c>
      <c r="J17" s="332">
        <f t="shared" si="2"/>
        <v>1.2000000000000028</v>
      </c>
      <c r="K17" s="335">
        <v>62.3</v>
      </c>
      <c r="L17" s="338">
        <f t="shared" si="3"/>
        <v>1.7999999999999972</v>
      </c>
    </row>
    <row r="18" spans="1:12" s="312" customFormat="1" ht="15.95" customHeight="1">
      <c r="A18" s="310"/>
      <c r="B18" s="579"/>
      <c r="C18" s="599"/>
      <c r="D18" s="62" t="s">
        <v>39</v>
      </c>
      <c r="E18" s="334">
        <v>170.7</v>
      </c>
      <c r="F18" s="332">
        <f t="shared" si="0"/>
        <v>0.39999999999997726</v>
      </c>
      <c r="G18" s="335">
        <v>170.6</v>
      </c>
      <c r="H18" s="332">
        <f t="shared" si="1"/>
        <v>0.59999999999999432</v>
      </c>
      <c r="I18" s="337">
        <v>64.099999999999994</v>
      </c>
      <c r="J18" s="332">
        <f t="shared" si="2"/>
        <v>1.5999999999999943</v>
      </c>
      <c r="K18" s="335">
        <v>63.5</v>
      </c>
      <c r="L18" s="332">
        <f t="shared" si="3"/>
        <v>1.2000000000000028</v>
      </c>
    </row>
    <row r="19" spans="1:12" s="312" customFormat="1" ht="18" customHeight="1">
      <c r="A19" s="310"/>
      <c r="B19" s="580"/>
      <c r="C19" s="587" t="s">
        <v>128</v>
      </c>
      <c r="D19" s="588"/>
      <c r="E19" s="347"/>
      <c r="F19" s="348">
        <f>E18-E6</f>
        <v>58.999999999999986</v>
      </c>
      <c r="G19" s="349"/>
      <c r="H19" s="348">
        <f>G18-G6</f>
        <v>59.099999999999994</v>
      </c>
      <c r="I19" s="350"/>
      <c r="J19" s="348">
        <f>I18-I6</f>
        <v>44.399999999999991</v>
      </c>
      <c r="K19" s="349"/>
      <c r="L19" s="348">
        <f>K18-K6</f>
        <v>44.2</v>
      </c>
    </row>
    <row r="20" spans="1:12" s="312" customFormat="1" ht="15.95" customHeight="1">
      <c r="A20" s="310"/>
      <c r="B20" s="578" t="s">
        <v>41</v>
      </c>
      <c r="C20" s="351" t="s">
        <v>124</v>
      </c>
      <c r="D20" s="325" t="s">
        <v>20</v>
      </c>
      <c r="E20" s="334">
        <v>110.2</v>
      </c>
      <c r="F20" s="327"/>
      <c r="G20" s="328">
        <v>110.1</v>
      </c>
      <c r="H20" s="327"/>
      <c r="I20" s="329">
        <v>19.100000000000001</v>
      </c>
      <c r="J20" s="327"/>
      <c r="K20" s="328">
        <v>18.8</v>
      </c>
      <c r="L20" s="327"/>
    </row>
    <row r="21" spans="1:12" s="312" customFormat="1" ht="15.95" customHeight="1">
      <c r="A21" s="310"/>
      <c r="B21" s="579"/>
      <c r="C21" s="581" t="s">
        <v>125</v>
      </c>
      <c r="D21" s="330" t="s">
        <v>23</v>
      </c>
      <c r="E21" s="352">
        <v>116.7</v>
      </c>
      <c r="F21" s="332">
        <f>E21-E20</f>
        <v>6.5</v>
      </c>
      <c r="G21" s="333">
        <v>115.4</v>
      </c>
      <c r="H21" s="332">
        <f>G21-G20</f>
        <v>5.3000000000000114</v>
      </c>
      <c r="I21" s="333">
        <v>21.9</v>
      </c>
      <c r="J21" s="332">
        <f>I21-I20</f>
        <v>2.7999999999999972</v>
      </c>
      <c r="K21" s="333">
        <v>20.8</v>
      </c>
      <c r="L21" s="332">
        <f>K21-K20</f>
        <v>2</v>
      </c>
    </row>
    <row r="22" spans="1:12" s="312" customFormat="1" ht="15.95" customHeight="1">
      <c r="A22" s="310"/>
      <c r="B22" s="579"/>
      <c r="C22" s="582"/>
      <c r="D22" s="62" t="s">
        <v>25</v>
      </c>
      <c r="E22" s="334">
        <v>122.7</v>
      </c>
      <c r="F22" s="332">
        <f t="shared" ref="F22:F32" si="4">E22-E21</f>
        <v>6</v>
      </c>
      <c r="G22" s="335">
        <v>120.9</v>
      </c>
      <c r="H22" s="353">
        <f t="shared" ref="H22:H32" si="5">G22-G21</f>
        <v>5.5</v>
      </c>
      <c r="I22" s="337">
        <v>24.3</v>
      </c>
      <c r="J22" s="332">
        <f t="shared" ref="J22:J32" si="6">I22-I21</f>
        <v>2.4000000000000021</v>
      </c>
      <c r="K22" s="335">
        <v>23</v>
      </c>
      <c r="L22" s="338">
        <f t="shared" ref="L22:L32" si="7">K22-K21</f>
        <v>2.1999999999999993</v>
      </c>
    </row>
    <row r="23" spans="1:12" s="312" customFormat="1" ht="15.95" customHeight="1">
      <c r="A23" s="310"/>
      <c r="B23" s="579"/>
      <c r="C23" s="582"/>
      <c r="D23" s="62" t="s">
        <v>27</v>
      </c>
      <c r="E23" s="334">
        <v>128.5</v>
      </c>
      <c r="F23" s="332">
        <f t="shared" si="4"/>
        <v>5.7999999999999972</v>
      </c>
      <c r="G23" s="335">
        <v>126.8</v>
      </c>
      <c r="H23" s="353">
        <f t="shared" si="5"/>
        <v>5.8999999999999915</v>
      </c>
      <c r="I23" s="337">
        <v>27.5</v>
      </c>
      <c r="J23" s="332">
        <f t="shared" si="6"/>
        <v>3.1999999999999993</v>
      </c>
      <c r="K23" s="335">
        <v>26</v>
      </c>
      <c r="L23" s="338">
        <f t="shared" si="7"/>
        <v>3</v>
      </c>
    </row>
    <row r="24" spans="1:12" s="312" customFormat="1" ht="15.95" customHeight="1">
      <c r="A24" s="310"/>
      <c r="B24" s="579"/>
      <c r="C24" s="582"/>
      <c r="D24" s="62" t="s">
        <v>28</v>
      </c>
      <c r="E24" s="334">
        <v>134.9</v>
      </c>
      <c r="F24" s="332">
        <f t="shared" si="4"/>
        <v>6.4000000000000057</v>
      </c>
      <c r="G24" s="354">
        <v>132.80000000000001</v>
      </c>
      <c r="H24" s="353">
        <f t="shared" si="5"/>
        <v>6.0000000000000142</v>
      </c>
      <c r="I24" s="337">
        <v>31.7</v>
      </c>
      <c r="J24" s="332">
        <f t="shared" si="6"/>
        <v>4.1999999999999993</v>
      </c>
      <c r="K24" s="335">
        <v>29.9</v>
      </c>
      <c r="L24" s="338">
        <f t="shared" si="7"/>
        <v>3.8999999999999986</v>
      </c>
    </row>
    <row r="25" spans="1:12" s="312" customFormat="1" ht="15.95" customHeight="1">
      <c r="A25" s="310"/>
      <c r="B25" s="579"/>
      <c r="C25" s="582"/>
      <c r="D25" s="62" t="s">
        <v>29</v>
      </c>
      <c r="E25" s="334">
        <v>141.80000000000001</v>
      </c>
      <c r="F25" s="332">
        <f t="shared" si="4"/>
        <v>6.9000000000000057</v>
      </c>
      <c r="G25" s="354">
        <v>139.30000000000001</v>
      </c>
      <c r="H25" s="353">
        <f t="shared" si="5"/>
        <v>6.5</v>
      </c>
      <c r="I25" s="337">
        <v>35.799999999999997</v>
      </c>
      <c r="J25" s="332">
        <f t="shared" si="6"/>
        <v>4.0999999999999979</v>
      </c>
      <c r="K25" s="335">
        <v>33.9</v>
      </c>
      <c r="L25" s="338">
        <f t="shared" si="7"/>
        <v>4</v>
      </c>
    </row>
    <row r="26" spans="1:12" s="312" customFormat="1" ht="15.95" customHeight="1">
      <c r="A26" s="310"/>
      <c r="B26" s="579"/>
      <c r="C26" s="583"/>
      <c r="D26" s="339" t="s">
        <v>31</v>
      </c>
      <c r="E26" s="340">
        <v>148.1</v>
      </c>
      <c r="F26" s="332">
        <f t="shared" si="4"/>
        <v>6.2999999999999829</v>
      </c>
      <c r="G26" s="341">
        <v>146.9</v>
      </c>
      <c r="H26" s="332">
        <f t="shared" si="5"/>
        <v>7.5999999999999943</v>
      </c>
      <c r="I26" s="342">
        <v>40.6</v>
      </c>
      <c r="J26" s="332">
        <f t="shared" si="6"/>
        <v>4.8000000000000043</v>
      </c>
      <c r="K26" s="341">
        <v>39.4</v>
      </c>
      <c r="L26" s="332">
        <f t="shared" si="7"/>
        <v>5.5</v>
      </c>
    </row>
    <row r="27" spans="1:12" s="312" customFormat="1" ht="15.95" customHeight="1">
      <c r="A27" s="310"/>
      <c r="B27" s="579"/>
      <c r="C27" s="582" t="s">
        <v>126</v>
      </c>
      <c r="D27" s="62" t="s">
        <v>33</v>
      </c>
      <c r="E27" s="334">
        <v>152.80000000000001</v>
      </c>
      <c r="F27" s="344">
        <f t="shared" si="4"/>
        <v>4.7000000000000171</v>
      </c>
      <c r="G27" s="335">
        <v>152.19999999999999</v>
      </c>
      <c r="H27" s="344">
        <f t="shared" si="5"/>
        <v>5.2999999999999829</v>
      </c>
      <c r="I27" s="337">
        <v>45</v>
      </c>
      <c r="J27" s="344">
        <f t="shared" si="6"/>
        <v>4.3999999999999986</v>
      </c>
      <c r="K27" s="335">
        <v>44.8</v>
      </c>
      <c r="L27" s="344">
        <f t="shared" si="7"/>
        <v>5.3999999999999986</v>
      </c>
    </row>
    <row r="28" spans="1:12" s="312" customFormat="1" ht="15.95" customHeight="1">
      <c r="A28" s="310"/>
      <c r="B28" s="579"/>
      <c r="C28" s="582"/>
      <c r="D28" s="62" t="s">
        <v>34</v>
      </c>
      <c r="E28" s="334">
        <v>156</v>
      </c>
      <c r="F28" s="332">
        <f t="shared" si="4"/>
        <v>3.1999999999999886</v>
      </c>
      <c r="G28" s="335">
        <v>155.19999999999999</v>
      </c>
      <c r="H28" s="336">
        <f>G28-G27</f>
        <v>3</v>
      </c>
      <c r="I28" s="337">
        <v>49.5</v>
      </c>
      <c r="J28" s="332">
        <f t="shared" si="6"/>
        <v>4.5</v>
      </c>
      <c r="K28" s="335">
        <v>48.6</v>
      </c>
      <c r="L28" s="338">
        <f t="shared" si="7"/>
        <v>3.8000000000000043</v>
      </c>
    </row>
    <row r="29" spans="1:12" s="312" customFormat="1" ht="15.95" customHeight="1">
      <c r="A29" s="310"/>
      <c r="B29" s="579"/>
      <c r="C29" s="582"/>
      <c r="D29" s="62" t="s">
        <v>35</v>
      </c>
      <c r="E29" s="334">
        <v>157.1</v>
      </c>
      <c r="F29" s="332">
        <f t="shared" si="4"/>
        <v>1.0999999999999943</v>
      </c>
      <c r="G29" s="335">
        <v>156.9</v>
      </c>
      <c r="H29" s="332">
        <f t="shared" si="5"/>
        <v>1.7000000000000171</v>
      </c>
      <c r="I29" s="337">
        <v>51.7</v>
      </c>
      <c r="J29" s="332">
        <f t="shared" si="6"/>
        <v>2.2000000000000028</v>
      </c>
      <c r="K29" s="335">
        <v>51.8</v>
      </c>
      <c r="L29" s="332">
        <f t="shared" si="7"/>
        <v>3.1999999999999957</v>
      </c>
    </row>
    <row r="30" spans="1:12" s="312" customFormat="1" ht="15.95" customHeight="1">
      <c r="A30" s="310"/>
      <c r="B30" s="579"/>
      <c r="C30" s="584" t="s">
        <v>127</v>
      </c>
      <c r="D30" s="330" t="s">
        <v>37</v>
      </c>
      <c r="E30" s="343">
        <v>157.5</v>
      </c>
      <c r="F30" s="344">
        <f t="shared" si="4"/>
        <v>0.40000000000000568</v>
      </c>
      <c r="G30" s="345">
        <v>157.30000000000001</v>
      </c>
      <c r="H30" s="344">
        <f t="shared" si="5"/>
        <v>0.40000000000000568</v>
      </c>
      <c r="I30" s="346">
        <v>52.3</v>
      </c>
      <c r="J30" s="344">
        <f t="shared" si="6"/>
        <v>0.59999999999999432</v>
      </c>
      <c r="K30" s="345">
        <v>53.3</v>
      </c>
      <c r="L30" s="344">
        <f t="shared" si="7"/>
        <v>1.5</v>
      </c>
    </row>
    <row r="31" spans="1:12" s="312" customFormat="1" ht="15.95" customHeight="1">
      <c r="A31" s="310"/>
      <c r="B31" s="579"/>
      <c r="C31" s="585"/>
      <c r="D31" s="62" t="s">
        <v>38</v>
      </c>
      <c r="E31" s="334">
        <v>158.5</v>
      </c>
      <c r="F31" s="332">
        <f t="shared" si="4"/>
        <v>1</v>
      </c>
      <c r="G31" s="335">
        <v>157.6</v>
      </c>
      <c r="H31" s="336">
        <f t="shared" si="5"/>
        <v>0.29999999999998295</v>
      </c>
      <c r="I31" s="337">
        <v>53.5</v>
      </c>
      <c r="J31" s="332">
        <f t="shared" si="6"/>
        <v>1.2000000000000028</v>
      </c>
      <c r="K31" s="335">
        <v>54.2</v>
      </c>
      <c r="L31" s="338">
        <f t="shared" si="7"/>
        <v>0.90000000000000568</v>
      </c>
    </row>
    <row r="32" spans="1:12" s="312" customFormat="1" ht="15.95" customHeight="1">
      <c r="A32" s="310"/>
      <c r="B32" s="579"/>
      <c r="C32" s="586"/>
      <c r="D32" s="79" t="s">
        <v>39</v>
      </c>
      <c r="E32" s="355">
        <v>158</v>
      </c>
      <c r="F32" s="356">
        <f t="shared" si="4"/>
        <v>-0.5</v>
      </c>
      <c r="G32" s="357">
        <v>158</v>
      </c>
      <c r="H32" s="356">
        <f t="shared" si="5"/>
        <v>0.40000000000000568</v>
      </c>
      <c r="I32" s="358">
        <v>54</v>
      </c>
      <c r="J32" s="356">
        <f t="shared" si="6"/>
        <v>0.5</v>
      </c>
      <c r="K32" s="357">
        <v>54.3</v>
      </c>
      <c r="L32" s="356">
        <f t="shared" si="7"/>
        <v>9.9999999999994316E-2</v>
      </c>
    </row>
    <row r="33" spans="1:12" s="312" customFormat="1" ht="18" customHeight="1">
      <c r="A33" s="310"/>
      <c r="B33" s="580"/>
      <c r="C33" s="587" t="s">
        <v>128</v>
      </c>
      <c r="D33" s="588"/>
      <c r="E33" s="347"/>
      <c r="F33" s="348">
        <f>E32-E20</f>
        <v>47.8</v>
      </c>
      <c r="G33" s="349"/>
      <c r="H33" s="348">
        <f>G32-G20</f>
        <v>47.900000000000006</v>
      </c>
      <c r="I33" s="350"/>
      <c r="J33" s="348">
        <f>I32-I20</f>
        <v>34.9</v>
      </c>
      <c r="K33" s="350"/>
      <c r="L33" s="348">
        <f>K32-K20</f>
        <v>35.5</v>
      </c>
    </row>
    <row r="34" spans="1:12" ht="15" customHeight="1">
      <c r="B34" s="89" t="s">
        <v>129</v>
      </c>
      <c r="C34" s="90"/>
      <c r="D34" s="308"/>
      <c r="E34" s="309"/>
      <c r="F34" s="309"/>
      <c r="G34" s="309"/>
      <c r="H34" s="309"/>
      <c r="I34" s="308"/>
      <c r="J34" s="308"/>
      <c r="K34" s="308"/>
      <c r="L34" s="308"/>
    </row>
    <row r="35" spans="1:12">
      <c r="B35" s="92" t="s">
        <v>130</v>
      </c>
      <c r="C35" s="93"/>
      <c r="D35" s="308"/>
      <c r="E35" s="309"/>
      <c r="F35" s="309"/>
      <c r="G35" s="309"/>
      <c r="H35" s="309"/>
      <c r="I35" s="308"/>
      <c r="J35" s="308"/>
      <c r="K35" s="308"/>
      <c r="L35" s="308"/>
    </row>
    <row r="36" spans="1:12">
      <c r="B36" s="92"/>
      <c r="C36" s="93"/>
      <c r="D36" s="308"/>
      <c r="E36" s="309"/>
      <c r="F36" s="309"/>
      <c r="G36" s="309"/>
      <c r="H36" s="309"/>
      <c r="I36" s="308"/>
      <c r="J36" s="308"/>
      <c r="K36" s="308"/>
      <c r="L36" s="308"/>
    </row>
    <row r="37" spans="1:12">
      <c r="B37" s="308"/>
      <c r="C37" s="308"/>
      <c r="D37" s="308"/>
      <c r="E37" s="309"/>
      <c r="F37" s="309"/>
      <c r="G37" s="309"/>
      <c r="H37" s="309"/>
      <c r="I37" s="308"/>
      <c r="J37" s="308"/>
      <c r="K37" s="308"/>
      <c r="L37" s="308"/>
    </row>
  </sheetData>
  <mergeCells count="14">
    <mergeCell ref="B1:L1"/>
    <mergeCell ref="B3:C5"/>
    <mergeCell ref="E3:H3"/>
    <mergeCell ref="I3:L3"/>
    <mergeCell ref="B6:B19"/>
    <mergeCell ref="C7:C12"/>
    <mergeCell ref="C13:C15"/>
    <mergeCell ref="C16:C18"/>
    <mergeCell ref="C19:D19"/>
    <mergeCell ref="B20:B33"/>
    <mergeCell ref="C21:C26"/>
    <mergeCell ref="C27:C29"/>
    <mergeCell ref="C30:C32"/>
    <mergeCell ref="C33:D33"/>
  </mergeCells>
  <phoneticPr fontId="3"/>
  <pageMargins left="0.70866141732283472" right="0.6692913385826772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1"/>
  <sheetViews>
    <sheetView showGridLines="0" zoomScale="115" zoomScaleNormal="115" zoomScaleSheetLayoutView="100" workbookViewId="0">
      <selection activeCell="B1" sqref="B1:I1"/>
    </sheetView>
  </sheetViews>
  <sheetFormatPr defaultRowHeight="13.5"/>
  <cols>
    <col min="1" max="1" width="0.875" style="359" customWidth="1"/>
    <col min="2" max="2" width="3.375" style="359" customWidth="1"/>
    <col min="3" max="3" width="6.75" style="359" customWidth="1"/>
    <col min="4" max="4" width="3.375" style="359" customWidth="1"/>
    <col min="5" max="5" width="11" style="359" customWidth="1"/>
    <col min="6" max="6" width="27.625" style="359" customWidth="1"/>
    <col min="7" max="9" width="27.625" style="383" customWidth="1"/>
    <col min="10" max="10" width="0.875" style="359" customWidth="1"/>
    <col min="11" max="16384" width="9" style="359"/>
  </cols>
  <sheetData>
    <row r="1" spans="2:13" ht="22.5" customHeight="1">
      <c r="B1" s="604" t="s">
        <v>132</v>
      </c>
      <c r="C1" s="604"/>
      <c r="D1" s="604"/>
      <c r="E1" s="604"/>
      <c r="F1" s="604"/>
      <c r="G1" s="604"/>
      <c r="H1" s="604"/>
      <c r="I1" s="604"/>
    </row>
    <row r="2" spans="2:13">
      <c r="B2" s="360"/>
      <c r="C2" s="360"/>
      <c r="D2" s="361"/>
      <c r="E2" s="361"/>
      <c r="F2" s="361"/>
      <c r="G2" s="362"/>
      <c r="H2" s="362"/>
      <c r="I2" s="363"/>
    </row>
    <row r="3" spans="2:13" ht="38.25" customHeight="1">
      <c r="B3" s="605" t="s">
        <v>1</v>
      </c>
      <c r="C3" s="605"/>
      <c r="D3" s="605"/>
      <c r="E3" s="605"/>
      <c r="F3" s="364" t="s">
        <v>133</v>
      </c>
      <c r="G3" s="364" t="s">
        <v>134</v>
      </c>
      <c r="H3" s="364" t="s">
        <v>135</v>
      </c>
      <c r="I3" s="364" t="s">
        <v>136</v>
      </c>
    </row>
    <row r="4" spans="2:13" ht="21.95" customHeight="1">
      <c r="B4" s="602" t="s">
        <v>137</v>
      </c>
      <c r="C4" s="602"/>
      <c r="D4" s="602"/>
      <c r="E4" s="602"/>
      <c r="F4" s="365"/>
      <c r="G4" s="366"/>
      <c r="H4" s="366"/>
      <c r="I4" s="366" t="s">
        <v>138</v>
      </c>
    </row>
    <row r="5" spans="2:13" ht="21.95" customHeight="1">
      <c r="B5" s="602" t="s">
        <v>139</v>
      </c>
      <c r="C5" s="602"/>
      <c r="D5" s="602"/>
      <c r="E5" s="602"/>
      <c r="F5" s="365"/>
      <c r="G5" s="366"/>
      <c r="H5" s="366" t="s">
        <v>138</v>
      </c>
      <c r="I5" s="366"/>
    </row>
    <row r="6" spans="2:13" ht="21.95" customHeight="1">
      <c r="B6" s="602" t="s">
        <v>140</v>
      </c>
      <c r="C6" s="602"/>
      <c r="D6" s="602"/>
      <c r="E6" s="602"/>
      <c r="F6" s="365"/>
      <c r="G6" s="366" t="s">
        <v>141</v>
      </c>
      <c r="H6" s="366"/>
      <c r="I6" s="366"/>
    </row>
    <row r="7" spans="2:13" ht="21.95" customHeight="1">
      <c r="B7" s="602" t="s">
        <v>142</v>
      </c>
      <c r="C7" s="602"/>
      <c r="D7" s="602"/>
      <c r="E7" s="602"/>
      <c r="F7" s="365" t="s">
        <v>143</v>
      </c>
      <c r="G7" s="366" t="s">
        <v>138</v>
      </c>
      <c r="H7" s="366"/>
      <c r="I7" s="366" t="s">
        <v>144</v>
      </c>
    </row>
    <row r="8" spans="2:13" ht="21.95" customHeight="1">
      <c r="B8" s="602" t="s">
        <v>145</v>
      </c>
      <c r="C8" s="602"/>
      <c r="D8" s="602"/>
      <c r="E8" s="602"/>
      <c r="F8" s="365"/>
      <c r="G8" s="366"/>
      <c r="H8" s="366" t="s">
        <v>144</v>
      </c>
      <c r="I8" s="366"/>
    </row>
    <row r="9" spans="2:13" ht="21.95" customHeight="1">
      <c r="B9" s="602" t="s">
        <v>146</v>
      </c>
      <c r="C9" s="602"/>
      <c r="D9" s="602"/>
      <c r="E9" s="602"/>
      <c r="F9" s="365"/>
      <c r="G9" s="366"/>
      <c r="H9" s="366"/>
      <c r="I9" s="366"/>
    </row>
    <row r="10" spans="2:13" ht="35.25" customHeight="1">
      <c r="B10" s="602" t="s">
        <v>147</v>
      </c>
      <c r="C10" s="602"/>
      <c r="D10" s="602"/>
      <c r="E10" s="602"/>
      <c r="F10" s="365"/>
      <c r="G10" s="367" t="s">
        <v>148</v>
      </c>
      <c r="H10" s="366" t="s">
        <v>149</v>
      </c>
      <c r="I10" s="366"/>
    </row>
    <row r="11" spans="2:13" ht="21.95" customHeight="1">
      <c r="B11" s="601" t="s">
        <v>150</v>
      </c>
      <c r="C11" s="601"/>
      <c r="D11" s="602" t="s">
        <v>151</v>
      </c>
      <c r="E11" s="602"/>
      <c r="F11" s="368"/>
      <c r="G11" s="368"/>
      <c r="H11" s="368"/>
      <c r="I11" s="368"/>
      <c r="K11" s="369"/>
      <c r="L11" s="369"/>
      <c r="M11" s="369"/>
    </row>
    <row r="12" spans="2:13" ht="21.95" customHeight="1">
      <c r="B12" s="601"/>
      <c r="C12" s="601"/>
      <c r="D12" s="602" t="s">
        <v>152</v>
      </c>
      <c r="E12" s="602"/>
      <c r="F12" s="368" t="s">
        <v>153</v>
      </c>
      <c r="G12" s="368" t="s">
        <v>154</v>
      </c>
      <c r="H12" s="368"/>
      <c r="I12" s="368"/>
      <c r="K12" s="369"/>
      <c r="L12" s="369"/>
      <c r="M12" s="369"/>
    </row>
    <row r="13" spans="2:13" ht="94.5" customHeight="1">
      <c r="B13" s="601"/>
      <c r="C13" s="601"/>
      <c r="D13" s="602" t="s">
        <v>155</v>
      </c>
      <c r="E13" s="602"/>
      <c r="F13" s="370" t="s">
        <v>156</v>
      </c>
      <c r="G13" s="370" t="s">
        <v>157</v>
      </c>
      <c r="H13" s="370" t="s">
        <v>158</v>
      </c>
      <c r="I13" s="370" t="s">
        <v>159</v>
      </c>
      <c r="K13" s="369"/>
      <c r="L13" s="369"/>
      <c r="M13" s="369"/>
    </row>
    <row r="14" spans="2:13" ht="84" customHeight="1">
      <c r="B14" s="601"/>
      <c r="C14" s="601"/>
      <c r="D14" s="602" t="s">
        <v>160</v>
      </c>
      <c r="E14" s="602"/>
      <c r="F14" s="368" t="s">
        <v>161</v>
      </c>
      <c r="G14" s="370" t="s">
        <v>162</v>
      </c>
      <c r="H14" s="370" t="s">
        <v>163</v>
      </c>
      <c r="I14" s="370" t="s">
        <v>164</v>
      </c>
      <c r="K14" s="369"/>
      <c r="L14" s="369"/>
      <c r="M14" s="369"/>
    </row>
    <row r="15" spans="2:13" ht="75.75" customHeight="1">
      <c r="B15" s="601"/>
      <c r="C15" s="601"/>
      <c r="D15" s="602" t="s">
        <v>165</v>
      </c>
      <c r="E15" s="602"/>
      <c r="F15" s="370" t="s">
        <v>166</v>
      </c>
      <c r="G15" s="370" t="s">
        <v>167</v>
      </c>
      <c r="H15" s="370" t="s">
        <v>168</v>
      </c>
      <c r="I15" s="370" t="s">
        <v>169</v>
      </c>
      <c r="K15" s="369"/>
      <c r="L15" s="369"/>
      <c r="M15" s="369"/>
    </row>
    <row r="16" spans="2:13" ht="75.75" customHeight="1">
      <c r="B16" s="601" t="s">
        <v>170</v>
      </c>
      <c r="C16" s="601"/>
      <c r="D16" s="602" t="s">
        <v>171</v>
      </c>
      <c r="E16" s="602"/>
      <c r="F16" s="371" t="s">
        <v>172</v>
      </c>
      <c r="G16" s="372" t="s">
        <v>173</v>
      </c>
      <c r="H16" s="370" t="s">
        <v>174</v>
      </c>
      <c r="I16" s="370" t="s">
        <v>175</v>
      </c>
      <c r="K16" s="369"/>
      <c r="L16" s="369"/>
      <c r="M16" s="369"/>
    </row>
    <row r="17" spans="2:13" ht="109.5" customHeight="1">
      <c r="B17" s="601"/>
      <c r="C17" s="601"/>
      <c r="D17" s="602" t="s">
        <v>176</v>
      </c>
      <c r="E17" s="602"/>
      <c r="F17" s="370" t="s">
        <v>177</v>
      </c>
      <c r="G17" s="370" t="s">
        <v>178</v>
      </c>
      <c r="H17" s="370" t="s">
        <v>179</v>
      </c>
      <c r="I17" s="370" t="s">
        <v>180</v>
      </c>
      <c r="K17" s="369"/>
      <c r="L17" s="369"/>
      <c r="M17" s="369"/>
    </row>
    <row r="18" spans="2:13" ht="35.25" customHeight="1">
      <c r="B18" s="602" t="s">
        <v>181</v>
      </c>
      <c r="C18" s="602"/>
      <c r="D18" s="602"/>
      <c r="E18" s="602"/>
      <c r="F18" s="368"/>
      <c r="G18" s="368" t="s">
        <v>182</v>
      </c>
      <c r="H18" s="368"/>
      <c r="I18" s="370" t="s">
        <v>183</v>
      </c>
      <c r="K18" s="369"/>
      <c r="L18" s="369"/>
      <c r="M18" s="369"/>
    </row>
    <row r="19" spans="2:13" ht="4.5" customHeight="1">
      <c r="B19" s="603"/>
      <c r="C19" s="603"/>
      <c r="D19" s="603"/>
      <c r="E19" s="603"/>
      <c r="F19" s="603"/>
      <c r="G19" s="603"/>
      <c r="H19" s="603"/>
      <c r="I19" s="603"/>
    </row>
    <row r="20" spans="2:13" s="374" customFormat="1" ht="18" customHeight="1">
      <c r="B20" s="373" t="s">
        <v>184</v>
      </c>
      <c r="C20" s="600" t="s">
        <v>185</v>
      </c>
      <c r="D20" s="600"/>
      <c r="E20" s="600"/>
      <c r="F20" s="600"/>
      <c r="G20" s="600"/>
      <c r="H20" s="600"/>
      <c r="I20" s="600"/>
    </row>
    <row r="21" spans="2:13" s="374" customFormat="1" ht="18" customHeight="1">
      <c r="B21" s="375"/>
      <c r="C21" s="376" t="s">
        <v>186</v>
      </c>
      <c r="D21" s="377"/>
      <c r="E21" s="377"/>
      <c r="F21" s="377"/>
      <c r="G21" s="378"/>
      <c r="H21" s="378"/>
      <c r="I21" s="378"/>
    </row>
    <row r="22" spans="2:13" s="374" customFormat="1" ht="18" customHeight="1">
      <c r="B22" s="379"/>
      <c r="C22" s="600" t="s" ph="1">
        <v>187</v>
      </c>
      <c r="D22" s="600" ph="1"/>
      <c r="E22" s="600" ph="1"/>
      <c r="F22" s="600" ph="1"/>
      <c r="G22" s="600" ph="1"/>
      <c r="H22" s="600" ph="1"/>
      <c r="I22" s="600" ph="1"/>
    </row>
    <row r="23" spans="2:13" ht="18" customHeight="1">
      <c r="B23" s="379"/>
      <c r="C23" s="600" t="s" ph="1">
        <v>188</v>
      </c>
      <c r="D23" s="600" ph="1"/>
      <c r="E23" s="600" ph="1"/>
      <c r="F23" s="600" ph="1"/>
      <c r="G23" s="600" ph="1"/>
      <c r="H23" s="600" ph="1"/>
      <c r="I23" s="600" ph="1"/>
    </row>
    <row r="24" spans="2:13" ht="18" customHeight="1">
      <c r="B24" s="379"/>
      <c r="C24" s="376" t="s">
        <v>189</v>
      </c>
      <c r="D24" s="373" ph="1"/>
      <c r="E24" s="373" ph="1"/>
      <c r="F24" s="373" ph="1"/>
      <c r="G24" s="373" ph="1"/>
      <c r="H24" s="373" ph="1"/>
      <c r="I24" s="373" ph="1"/>
    </row>
    <row r="25" spans="2:13" ht="18" customHeight="1">
      <c r="B25" s="379"/>
      <c r="C25" s="600" t="s">
        <v>190</v>
      </c>
      <c r="D25" s="600"/>
      <c r="E25" s="600"/>
      <c r="F25" s="600"/>
      <c r="G25" s="600"/>
      <c r="H25" s="600"/>
      <c r="I25" s="600"/>
    </row>
    <row r="26" spans="2:13" ht="18" customHeight="1">
      <c r="B26" s="379"/>
      <c r="C26" s="600" t="s">
        <v>191</v>
      </c>
      <c r="D26" s="600"/>
      <c r="E26" s="600"/>
      <c r="F26" s="600"/>
      <c r="G26" s="600"/>
      <c r="H26" s="600"/>
      <c r="I26" s="600"/>
    </row>
    <row r="27" spans="2:13" ht="18" customHeight="1">
      <c r="B27" s="379"/>
      <c r="C27" s="373" t="s">
        <v>192</v>
      </c>
      <c r="D27" s="373"/>
      <c r="E27" s="373"/>
      <c r="F27" s="373"/>
      <c r="G27" s="373"/>
      <c r="H27" s="373"/>
      <c r="I27" s="373"/>
    </row>
    <row r="28" spans="2:13" ht="18" customHeight="1">
      <c r="B28" s="379"/>
      <c r="C28" s="376" t="s">
        <v>193</v>
      </c>
      <c r="D28" s="373"/>
      <c r="E28" s="373"/>
      <c r="F28" s="373"/>
      <c r="G28" s="373"/>
      <c r="H28" s="373"/>
      <c r="I28" s="373"/>
    </row>
    <row r="29" spans="2:13" ht="18" customHeight="1">
      <c r="B29" s="379"/>
      <c r="C29" s="373" t="s">
        <v>194</v>
      </c>
      <c r="D29" s="373"/>
      <c r="E29" s="373"/>
      <c r="F29" s="373"/>
      <c r="G29" s="373"/>
      <c r="H29" s="373"/>
      <c r="I29" s="373"/>
    </row>
    <row r="30" spans="2:13" ht="15.95" customHeight="1">
      <c r="B30" s="380"/>
      <c r="C30" s="381"/>
      <c r="D30" s="381"/>
      <c r="E30" s="381"/>
      <c r="F30" s="381"/>
      <c r="G30" s="381"/>
      <c r="H30" s="381"/>
      <c r="I30" s="381"/>
    </row>
    <row r="31" spans="2:13" ht="15.95" customHeight="1">
      <c r="B31" s="380"/>
      <c r="C31" s="380"/>
      <c r="D31" s="380"/>
      <c r="E31" s="380"/>
      <c r="F31" s="380"/>
      <c r="G31" s="382"/>
      <c r="H31" s="382"/>
      <c r="I31" s="382"/>
    </row>
  </sheetData>
  <mergeCells count="25">
    <mergeCell ref="B7:E7"/>
    <mergeCell ref="B1:I1"/>
    <mergeCell ref="B3:E3"/>
    <mergeCell ref="B4:E4"/>
    <mergeCell ref="B5:E5"/>
    <mergeCell ref="B6:E6"/>
    <mergeCell ref="B8:E8"/>
    <mergeCell ref="B9:E9"/>
    <mergeCell ref="B10:E10"/>
    <mergeCell ref="B11:C15"/>
    <mergeCell ref="D11:E11"/>
    <mergeCell ref="D12:E12"/>
    <mergeCell ref="D13:E13"/>
    <mergeCell ref="D14:E14"/>
    <mergeCell ref="D15:E15"/>
    <mergeCell ref="C22:I22"/>
    <mergeCell ref="C23:I23"/>
    <mergeCell ref="C25:I25"/>
    <mergeCell ref="C26:I26"/>
    <mergeCell ref="B16:C17"/>
    <mergeCell ref="D16:E16"/>
    <mergeCell ref="D17:E17"/>
    <mergeCell ref="B18:E18"/>
    <mergeCell ref="B19:I19"/>
    <mergeCell ref="C20:I20"/>
  </mergeCells>
  <phoneticPr fontId="3"/>
  <pageMargins left="0.59055118110236227" right="0.19685039370078741" top="0.78740157480314965" bottom="0.59055118110236227" header="0" footer="0"/>
  <pageSetup paperSize="9" scale="6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view="pageBreakPreview" zoomScaleNormal="100" zoomScaleSheetLayoutView="100" workbookViewId="0">
      <pane ySplit="3" topLeftCell="A4" activePane="bottomLeft" state="frozen"/>
      <selection pane="bottomLeft" activeCell="B1" sqref="B1:L1"/>
    </sheetView>
  </sheetViews>
  <sheetFormatPr defaultColWidth="6.5" defaultRowHeight="13.5"/>
  <cols>
    <col min="1" max="1" width="1" style="385" customWidth="1"/>
    <col min="2" max="2" width="4.5" style="385" customWidth="1"/>
    <col min="3" max="3" width="15.625" style="385" customWidth="1"/>
    <col min="4" max="12" width="8.125" style="385" customWidth="1"/>
    <col min="13" max="13" width="1.375" style="385" customWidth="1"/>
    <col min="14" max="16" width="6.5" style="385"/>
    <col min="17" max="18" width="6.625" style="385" bestFit="1" customWidth="1"/>
    <col min="19" max="19" width="6.75" style="385" bestFit="1" customWidth="1"/>
    <col min="20" max="23" width="6.625" style="385" bestFit="1" customWidth="1"/>
    <col min="24" max="16384" width="6.5" style="385"/>
  </cols>
  <sheetData>
    <row r="1" spans="2:23" ht="23.25" customHeight="1">
      <c r="B1" s="611" t="s">
        <v>195</v>
      </c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384"/>
    </row>
    <row r="2" spans="2:23" s="388" customFormat="1" ht="13.5" customHeight="1">
      <c r="B2" s="386"/>
      <c r="C2" s="386"/>
      <c r="D2" s="386"/>
      <c r="E2" s="386"/>
      <c r="F2" s="386"/>
      <c r="G2" s="386"/>
      <c r="H2" s="386"/>
      <c r="I2" s="386"/>
      <c r="J2" s="386"/>
      <c r="K2" s="612" t="s">
        <v>196</v>
      </c>
      <c r="L2" s="612"/>
      <c r="M2" s="387"/>
    </row>
    <row r="3" spans="2:23" s="388" customFormat="1" ht="61.5" customHeight="1">
      <c r="B3" s="613" t="s">
        <v>197</v>
      </c>
      <c r="C3" s="614"/>
      <c r="D3" s="389" t="s">
        <v>198</v>
      </c>
      <c r="E3" s="390" t="s">
        <v>199</v>
      </c>
      <c r="F3" s="391" t="s">
        <v>200</v>
      </c>
      <c r="G3" s="391" t="s">
        <v>201</v>
      </c>
      <c r="H3" s="391" t="s">
        <v>202</v>
      </c>
      <c r="I3" s="391" t="s">
        <v>203</v>
      </c>
      <c r="J3" s="392" t="s">
        <v>204</v>
      </c>
      <c r="K3" s="391" t="s">
        <v>205</v>
      </c>
      <c r="L3" s="393" t="s">
        <v>206</v>
      </c>
      <c r="M3" s="394"/>
      <c r="N3" s="395"/>
      <c r="O3" s="396"/>
      <c r="P3" s="396"/>
      <c r="Q3" s="396"/>
      <c r="R3" s="396"/>
      <c r="S3" s="396"/>
      <c r="T3" s="396"/>
      <c r="U3" s="396"/>
      <c r="V3" s="396"/>
    </row>
    <row r="4" spans="2:23" s="388" customFormat="1" ht="15" customHeight="1">
      <c r="B4" s="606" t="s">
        <v>207</v>
      </c>
      <c r="C4" s="397" t="s">
        <v>208</v>
      </c>
      <c r="D4" s="398" t="s">
        <v>209</v>
      </c>
      <c r="E4" s="399">
        <v>2</v>
      </c>
      <c r="F4" s="399">
        <v>5.5</v>
      </c>
      <c r="G4" s="399">
        <v>0.7</v>
      </c>
      <c r="H4" s="400">
        <v>49.5</v>
      </c>
      <c r="I4" s="399">
        <v>1.9</v>
      </c>
      <c r="J4" s="399" t="s">
        <v>210</v>
      </c>
      <c r="K4" s="399" t="s">
        <v>211</v>
      </c>
      <c r="L4" s="401">
        <v>1.8</v>
      </c>
      <c r="M4" s="394"/>
    </row>
    <row r="5" spans="2:23" s="388" customFormat="1" ht="15" customHeight="1">
      <c r="B5" s="607"/>
      <c r="C5" s="402" t="s">
        <v>212</v>
      </c>
      <c r="D5" s="403" t="s">
        <v>209</v>
      </c>
      <c r="E5" s="404" t="s">
        <v>211</v>
      </c>
      <c r="F5" s="405">
        <v>1.7</v>
      </c>
      <c r="G5" s="405">
        <v>0.4</v>
      </c>
      <c r="H5" s="405">
        <v>50.5</v>
      </c>
      <c r="I5" s="405">
        <v>1.4</v>
      </c>
      <c r="J5" s="404" t="s">
        <v>210</v>
      </c>
      <c r="K5" s="404" t="s">
        <v>211</v>
      </c>
      <c r="L5" s="406">
        <v>0.8</v>
      </c>
      <c r="M5" s="394"/>
      <c r="P5" s="407"/>
      <c r="Q5" s="407"/>
      <c r="R5" s="407"/>
      <c r="S5" s="407"/>
      <c r="T5" s="407"/>
      <c r="U5" s="407"/>
      <c r="V5" s="407"/>
      <c r="W5" s="407"/>
    </row>
    <row r="6" spans="2:23" s="388" customFormat="1" ht="15" customHeight="1">
      <c r="B6" s="607"/>
      <c r="C6" s="402" t="s">
        <v>213</v>
      </c>
      <c r="D6" s="403" t="s">
        <v>209</v>
      </c>
      <c r="E6" s="405">
        <v>2.1</v>
      </c>
      <c r="F6" s="405">
        <v>1.7</v>
      </c>
      <c r="G6" s="405">
        <v>0.7</v>
      </c>
      <c r="H6" s="405">
        <v>56.8</v>
      </c>
      <c r="I6" s="405">
        <v>1.3</v>
      </c>
      <c r="J6" s="404" t="s">
        <v>210</v>
      </c>
      <c r="K6" s="404">
        <v>1.6</v>
      </c>
      <c r="L6" s="408">
        <v>2</v>
      </c>
      <c r="M6" s="394"/>
      <c r="P6" s="407"/>
      <c r="Q6" s="407"/>
      <c r="R6" s="407"/>
      <c r="S6" s="407"/>
      <c r="T6" s="407"/>
      <c r="U6" s="407"/>
      <c r="V6" s="407"/>
      <c r="W6" s="407"/>
    </row>
    <row r="7" spans="2:23" s="388" customFormat="1" ht="15" customHeight="1">
      <c r="B7" s="607"/>
      <c r="C7" s="402" t="s">
        <v>214</v>
      </c>
      <c r="D7" s="403">
        <v>26.5</v>
      </c>
      <c r="E7" s="405">
        <v>0.6</v>
      </c>
      <c r="F7" s="405">
        <v>2</v>
      </c>
      <c r="G7" s="405">
        <v>0.8</v>
      </c>
      <c r="H7" s="405">
        <v>46.2</v>
      </c>
      <c r="I7" s="409">
        <v>2.2999999999999998</v>
      </c>
      <c r="J7" s="404" t="s">
        <v>210</v>
      </c>
      <c r="K7" s="409">
        <v>0.3</v>
      </c>
      <c r="L7" s="408">
        <v>1.5</v>
      </c>
      <c r="M7" s="394"/>
      <c r="P7" s="407"/>
      <c r="Q7" s="407"/>
      <c r="R7" s="407"/>
      <c r="S7" s="407"/>
      <c r="T7" s="407"/>
      <c r="U7" s="407"/>
      <c r="V7" s="407"/>
      <c r="W7" s="407"/>
    </row>
    <row r="8" spans="2:23" s="388" customFormat="1" ht="15" customHeight="1">
      <c r="B8" s="607"/>
      <c r="C8" s="402" t="s">
        <v>215</v>
      </c>
      <c r="D8" s="403" t="s">
        <v>209</v>
      </c>
      <c r="E8" s="409">
        <v>5.2</v>
      </c>
      <c r="F8" s="405">
        <v>0.5</v>
      </c>
      <c r="G8" s="405">
        <v>0.2</v>
      </c>
      <c r="H8" s="405">
        <v>41.4</v>
      </c>
      <c r="I8" s="404">
        <v>1.9</v>
      </c>
      <c r="J8" s="404" t="s">
        <v>210</v>
      </c>
      <c r="K8" s="410">
        <v>0.9</v>
      </c>
      <c r="L8" s="411">
        <v>4.5999999999999996</v>
      </c>
      <c r="M8" s="394"/>
      <c r="P8" s="407"/>
      <c r="Q8" s="407"/>
      <c r="R8" s="407"/>
      <c r="S8" s="407"/>
      <c r="T8" s="407"/>
      <c r="U8" s="407"/>
      <c r="V8" s="407"/>
      <c r="W8" s="407"/>
    </row>
    <row r="9" spans="2:23" s="388" customFormat="1" ht="15" customHeight="1">
      <c r="B9" s="607"/>
      <c r="C9" s="412" t="s">
        <v>216</v>
      </c>
      <c r="D9" s="413" t="s">
        <v>209</v>
      </c>
      <c r="E9" s="414">
        <v>0.5</v>
      </c>
      <c r="F9" s="415">
        <v>0.9</v>
      </c>
      <c r="G9" s="404" t="s">
        <v>211</v>
      </c>
      <c r="H9" s="415">
        <v>45.8</v>
      </c>
      <c r="I9" s="416">
        <v>6.9</v>
      </c>
      <c r="J9" s="416" t="s">
        <v>210</v>
      </c>
      <c r="K9" s="404" t="s">
        <v>211</v>
      </c>
      <c r="L9" s="417">
        <v>1.7</v>
      </c>
      <c r="M9" s="394"/>
      <c r="P9" s="407"/>
    </row>
    <row r="10" spans="2:23" s="388" customFormat="1" ht="15" customHeight="1">
      <c r="B10" s="608"/>
      <c r="C10" s="418" t="s">
        <v>217</v>
      </c>
      <c r="D10" s="419">
        <v>27.9</v>
      </c>
      <c r="E10" s="420">
        <v>1.97</v>
      </c>
      <c r="F10" s="421">
        <v>2.38</v>
      </c>
      <c r="G10" s="421">
        <v>1.04</v>
      </c>
      <c r="H10" s="421">
        <v>30.34</v>
      </c>
      <c r="I10" s="420">
        <v>1.9</v>
      </c>
      <c r="J10" s="422" t="s">
        <v>210</v>
      </c>
      <c r="K10" s="420">
        <v>1</v>
      </c>
      <c r="L10" s="423">
        <v>1.64</v>
      </c>
      <c r="M10" s="394"/>
    </row>
    <row r="11" spans="2:23" s="388" customFormat="1" ht="15" customHeight="1">
      <c r="B11" s="606" t="s">
        <v>218</v>
      </c>
      <c r="C11" s="397" t="s">
        <v>208</v>
      </c>
      <c r="D11" s="398">
        <v>42.4</v>
      </c>
      <c r="E11" s="399">
        <v>5.0999999999999996</v>
      </c>
      <c r="F11" s="399">
        <v>16.100000000000001</v>
      </c>
      <c r="G11" s="399">
        <v>1.3</v>
      </c>
      <c r="H11" s="400">
        <v>68.8</v>
      </c>
      <c r="I11" s="399">
        <v>1.7</v>
      </c>
      <c r="J11" s="399">
        <v>2.2999999999999998</v>
      </c>
      <c r="K11" s="399">
        <v>0.8</v>
      </c>
      <c r="L11" s="424">
        <v>2.2000000000000002</v>
      </c>
      <c r="M11" s="394"/>
    </row>
    <row r="12" spans="2:23" s="388" customFormat="1" ht="15" customHeight="1">
      <c r="B12" s="607"/>
      <c r="C12" s="402" t="s">
        <v>212</v>
      </c>
      <c r="D12" s="403">
        <v>45.8</v>
      </c>
      <c r="E12" s="405">
        <v>5.7</v>
      </c>
      <c r="F12" s="405">
        <v>19.100000000000001</v>
      </c>
      <c r="G12" s="405">
        <v>1.4</v>
      </c>
      <c r="H12" s="405">
        <v>62.4</v>
      </c>
      <c r="I12" s="405">
        <v>1.3</v>
      </c>
      <c r="J12" s="404">
        <v>2</v>
      </c>
      <c r="K12" s="405">
        <v>1.1000000000000001</v>
      </c>
      <c r="L12" s="406">
        <v>1.9</v>
      </c>
      <c r="M12" s="394"/>
    </row>
    <row r="13" spans="2:23" s="388" customFormat="1" ht="15" customHeight="1">
      <c r="B13" s="607"/>
      <c r="C13" s="402" t="s">
        <v>213</v>
      </c>
      <c r="D13" s="403">
        <v>44.2</v>
      </c>
      <c r="E13" s="405">
        <v>4.9000000000000004</v>
      </c>
      <c r="F13" s="405">
        <v>16.3</v>
      </c>
      <c r="G13" s="405">
        <v>1</v>
      </c>
      <c r="H13" s="405">
        <v>60.2</v>
      </c>
      <c r="I13" s="404">
        <v>1.7</v>
      </c>
      <c r="J13" s="404">
        <v>1.3</v>
      </c>
      <c r="K13" s="404">
        <v>1.1000000000000001</v>
      </c>
      <c r="L13" s="408">
        <v>2.1</v>
      </c>
      <c r="M13" s="394"/>
    </row>
    <row r="14" spans="2:23" s="388" customFormat="1" ht="15" customHeight="1">
      <c r="B14" s="607"/>
      <c r="C14" s="402" t="s">
        <v>214</v>
      </c>
      <c r="D14" s="403">
        <v>46.2</v>
      </c>
      <c r="E14" s="405">
        <v>5.6</v>
      </c>
      <c r="F14" s="405">
        <v>20.399999999999999</v>
      </c>
      <c r="G14" s="405">
        <v>1.6</v>
      </c>
      <c r="H14" s="405">
        <v>57.5</v>
      </c>
      <c r="I14" s="409">
        <v>2.2000000000000002</v>
      </c>
      <c r="J14" s="404">
        <v>1.5</v>
      </c>
      <c r="K14" s="409">
        <v>0.6</v>
      </c>
      <c r="L14" s="408">
        <v>2.4</v>
      </c>
      <c r="M14" s="394"/>
    </row>
    <row r="15" spans="2:23" s="388" customFormat="1" ht="15" customHeight="1">
      <c r="B15" s="607"/>
      <c r="C15" s="402" t="s">
        <v>215</v>
      </c>
      <c r="D15" s="403">
        <v>46.2</v>
      </c>
      <c r="E15" s="405">
        <v>5.5</v>
      </c>
      <c r="F15" s="405">
        <v>15.5</v>
      </c>
      <c r="G15" s="405">
        <v>0.7</v>
      </c>
      <c r="H15" s="405">
        <v>54.9</v>
      </c>
      <c r="I15" s="409">
        <v>1.4</v>
      </c>
      <c r="J15" s="404">
        <v>2.6</v>
      </c>
      <c r="K15" s="409">
        <v>0.7</v>
      </c>
      <c r="L15" s="411">
        <v>1.8</v>
      </c>
      <c r="M15" s="394"/>
    </row>
    <row r="16" spans="2:23" s="388" customFormat="1" ht="15" customHeight="1">
      <c r="B16" s="607"/>
      <c r="C16" s="412" t="s">
        <v>216</v>
      </c>
      <c r="D16" s="413">
        <v>47.1</v>
      </c>
      <c r="E16" s="415">
        <v>6.2</v>
      </c>
      <c r="F16" s="415">
        <v>17.5</v>
      </c>
      <c r="G16" s="415">
        <v>0.8</v>
      </c>
      <c r="H16" s="415">
        <v>50.5</v>
      </c>
      <c r="I16" s="414">
        <v>1.5</v>
      </c>
      <c r="J16" s="416">
        <v>1.3</v>
      </c>
      <c r="K16" s="414">
        <v>1</v>
      </c>
      <c r="L16" s="417">
        <v>1.5</v>
      </c>
      <c r="M16" s="394"/>
    </row>
    <row r="17" spans="2:13" s="388" customFormat="1" ht="15" customHeight="1">
      <c r="B17" s="608"/>
      <c r="C17" s="418" t="s">
        <v>217</v>
      </c>
      <c r="D17" s="419">
        <v>37.5</v>
      </c>
      <c r="E17" s="421">
        <v>6.14</v>
      </c>
      <c r="F17" s="421">
        <v>11.02</v>
      </c>
      <c r="G17" s="421">
        <v>0.96</v>
      </c>
      <c r="H17" s="421">
        <v>40.21</v>
      </c>
      <c r="I17" s="420">
        <v>3.18</v>
      </c>
      <c r="J17" s="422">
        <v>2.52</v>
      </c>
      <c r="K17" s="420">
        <v>0.93</v>
      </c>
      <c r="L17" s="423">
        <v>3.31</v>
      </c>
      <c r="M17" s="394"/>
    </row>
    <row r="18" spans="2:13" s="388" customFormat="1" ht="15" customHeight="1">
      <c r="B18" s="606" t="s">
        <v>219</v>
      </c>
      <c r="C18" s="397" t="s">
        <v>208</v>
      </c>
      <c r="D18" s="398">
        <v>65.5</v>
      </c>
      <c r="E18" s="399">
        <v>3.1</v>
      </c>
      <c r="F18" s="399">
        <v>16.8</v>
      </c>
      <c r="G18" s="399">
        <v>0.5</v>
      </c>
      <c r="H18" s="400">
        <v>62.5</v>
      </c>
      <c r="I18" s="399">
        <v>1.9</v>
      </c>
      <c r="J18" s="399">
        <v>2.7</v>
      </c>
      <c r="K18" s="399">
        <v>2.2999999999999998</v>
      </c>
      <c r="L18" s="424">
        <v>2.1</v>
      </c>
      <c r="M18" s="394"/>
    </row>
    <row r="19" spans="2:13" s="388" customFormat="1" ht="15" customHeight="1">
      <c r="B19" s="607"/>
      <c r="C19" s="402" t="s">
        <v>212</v>
      </c>
      <c r="D19" s="403">
        <v>63.7</v>
      </c>
      <c r="E19" s="405">
        <v>3.7</v>
      </c>
      <c r="F19" s="405">
        <v>12.5</v>
      </c>
      <c r="G19" s="405">
        <v>0.5</v>
      </c>
      <c r="H19" s="405">
        <v>49.5</v>
      </c>
      <c r="I19" s="405">
        <v>1.3</v>
      </c>
      <c r="J19" s="404">
        <v>1.8</v>
      </c>
      <c r="K19" s="405">
        <v>2.6</v>
      </c>
      <c r="L19" s="406">
        <v>0.9</v>
      </c>
      <c r="M19" s="394"/>
    </row>
    <row r="20" spans="2:13" s="388" customFormat="1" ht="15" customHeight="1">
      <c r="B20" s="607"/>
      <c r="C20" s="402" t="s">
        <v>213</v>
      </c>
      <c r="D20" s="403">
        <v>67.8</v>
      </c>
      <c r="E20" s="405">
        <v>4.8</v>
      </c>
      <c r="F20" s="405">
        <v>17.8</v>
      </c>
      <c r="G20" s="405">
        <v>1</v>
      </c>
      <c r="H20" s="405">
        <v>49.2</v>
      </c>
      <c r="I20" s="404">
        <v>1.2</v>
      </c>
      <c r="J20" s="404">
        <v>2.1</v>
      </c>
      <c r="K20" s="404">
        <v>2.7</v>
      </c>
      <c r="L20" s="408">
        <v>1.4</v>
      </c>
      <c r="M20" s="394"/>
    </row>
    <row r="21" spans="2:13" s="388" customFormat="1" ht="15" customHeight="1">
      <c r="B21" s="607"/>
      <c r="C21" s="402" t="s">
        <v>214</v>
      </c>
      <c r="D21" s="403">
        <v>64.400000000000006</v>
      </c>
      <c r="E21" s="405">
        <v>4.4000000000000004</v>
      </c>
      <c r="F21" s="405">
        <v>17.5</v>
      </c>
      <c r="G21" s="405">
        <v>0.4</v>
      </c>
      <c r="H21" s="405">
        <v>45.7</v>
      </c>
      <c r="I21" s="409">
        <v>1.3</v>
      </c>
      <c r="J21" s="404">
        <v>1.9</v>
      </c>
      <c r="K21" s="409">
        <v>2.4</v>
      </c>
      <c r="L21" s="408">
        <v>1.4</v>
      </c>
      <c r="M21" s="394"/>
    </row>
    <row r="22" spans="2:13" s="388" customFormat="1" ht="15" customHeight="1">
      <c r="B22" s="607"/>
      <c r="C22" s="402" t="s">
        <v>215</v>
      </c>
      <c r="D22" s="403">
        <v>66.5</v>
      </c>
      <c r="E22" s="405">
        <v>4.4000000000000004</v>
      </c>
      <c r="F22" s="405">
        <v>16.2</v>
      </c>
      <c r="G22" s="405">
        <v>0.4</v>
      </c>
      <c r="H22" s="405">
        <v>45.7</v>
      </c>
      <c r="I22" s="409">
        <v>1.1000000000000001</v>
      </c>
      <c r="J22" s="404">
        <v>2.5</v>
      </c>
      <c r="K22" s="409">
        <v>1.6</v>
      </c>
      <c r="L22" s="411">
        <v>0.9</v>
      </c>
      <c r="M22" s="394"/>
    </row>
    <row r="23" spans="2:13" s="426" customFormat="1" ht="15" customHeight="1">
      <c r="B23" s="607"/>
      <c r="C23" s="412" t="s">
        <v>216</v>
      </c>
      <c r="D23" s="413">
        <v>66.2</v>
      </c>
      <c r="E23" s="415">
        <v>4.4000000000000004</v>
      </c>
      <c r="F23" s="415">
        <v>12.7</v>
      </c>
      <c r="G23" s="415">
        <v>0.2</v>
      </c>
      <c r="H23" s="415">
        <v>39.5</v>
      </c>
      <c r="I23" s="414">
        <v>1.1000000000000001</v>
      </c>
      <c r="J23" s="416">
        <v>3.2</v>
      </c>
      <c r="K23" s="414">
        <v>3.4</v>
      </c>
      <c r="L23" s="417">
        <v>0.9</v>
      </c>
      <c r="M23" s="425"/>
    </row>
    <row r="24" spans="2:13" s="388" customFormat="1" ht="15" customHeight="1">
      <c r="B24" s="608"/>
      <c r="C24" s="418" t="s">
        <v>217</v>
      </c>
      <c r="D24" s="419">
        <v>58.29</v>
      </c>
      <c r="E24" s="421">
        <v>5.01</v>
      </c>
      <c r="F24" s="421">
        <v>10.210000000000001</v>
      </c>
      <c r="G24" s="421">
        <v>0.45</v>
      </c>
      <c r="H24" s="421">
        <v>32.159999999999997</v>
      </c>
      <c r="I24" s="420">
        <v>2.86</v>
      </c>
      <c r="J24" s="422">
        <v>3.33</v>
      </c>
      <c r="K24" s="420">
        <v>3.25</v>
      </c>
      <c r="L24" s="423">
        <v>2.59</v>
      </c>
      <c r="M24" s="394"/>
    </row>
    <row r="25" spans="2:13" s="388" customFormat="1" ht="15" customHeight="1">
      <c r="B25" s="606" t="s">
        <v>220</v>
      </c>
      <c r="C25" s="397" t="s">
        <v>208</v>
      </c>
      <c r="D25" s="398" t="s">
        <v>209</v>
      </c>
      <c r="E25" s="399">
        <v>0.7</v>
      </c>
      <c r="F25" s="400">
        <v>5.2</v>
      </c>
      <c r="G25" s="399">
        <v>0.3</v>
      </c>
      <c r="H25" s="400">
        <v>70.599999999999994</v>
      </c>
      <c r="I25" s="399">
        <v>1.3</v>
      </c>
      <c r="J25" s="399">
        <v>2</v>
      </c>
      <c r="K25" s="399">
        <v>1.7</v>
      </c>
      <c r="L25" s="424">
        <v>0.9</v>
      </c>
      <c r="M25" s="394"/>
    </row>
    <row r="26" spans="2:13" s="388" customFormat="1" ht="15" customHeight="1">
      <c r="B26" s="607"/>
      <c r="C26" s="402" t="s">
        <v>212</v>
      </c>
      <c r="D26" s="403">
        <v>67.7</v>
      </c>
      <c r="E26" s="405">
        <v>5.0999999999999996</v>
      </c>
      <c r="F26" s="405">
        <v>17.100000000000001</v>
      </c>
      <c r="G26" s="405">
        <v>0.1</v>
      </c>
      <c r="H26" s="405">
        <v>60.8</v>
      </c>
      <c r="I26" s="405">
        <v>1.1000000000000001</v>
      </c>
      <c r="J26" s="404">
        <v>2.1</v>
      </c>
      <c r="K26" s="405">
        <v>2.2000000000000002</v>
      </c>
      <c r="L26" s="406">
        <v>0.8</v>
      </c>
      <c r="M26" s="394"/>
    </row>
    <row r="27" spans="2:13" s="388" customFormat="1" ht="15" customHeight="1">
      <c r="B27" s="607"/>
      <c r="C27" s="402" t="s">
        <v>213</v>
      </c>
      <c r="D27" s="403">
        <v>69</v>
      </c>
      <c r="E27" s="405">
        <v>3.9</v>
      </c>
      <c r="F27" s="405">
        <v>15.7</v>
      </c>
      <c r="G27" s="405">
        <v>0.1</v>
      </c>
      <c r="H27" s="405">
        <v>59.9</v>
      </c>
      <c r="I27" s="404">
        <v>1</v>
      </c>
      <c r="J27" s="404">
        <v>2</v>
      </c>
      <c r="K27" s="404">
        <v>2.9</v>
      </c>
      <c r="L27" s="408">
        <v>1</v>
      </c>
      <c r="M27" s="394"/>
    </row>
    <row r="28" spans="2:13" s="388" customFormat="1" ht="15" customHeight="1">
      <c r="B28" s="607"/>
      <c r="C28" s="402" t="s">
        <v>214</v>
      </c>
      <c r="D28" s="403">
        <v>72.400000000000006</v>
      </c>
      <c r="E28" s="405">
        <v>2.2000000000000002</v>
      </c>
      <c r="F28" s="405">
        <v>10.8</v>
      </c>
      <c r="G28" s="405">
        <v>0.1</v>
      </c>
      <c r="H28" s="405">
        <v>57.4</v>
      </c>
      <c r="I28" s="409">
        <v>1.3</v>
      </c>
      <c r="J28" s="404">
        <v>1.9</v>
      </c>
      <c r="K28" s="409">
        <v>3.1</v>
      </c>
      <c r="L28" s="408">
        <v>1</v>
      </c>
      <c r="M28" s="394"/>
    </row>
    <row r="29" spans="2:13" s="388" customFormat="1" ht="15" customHeight="1">
      <c r="B29" s="607"/>
      <c r="C29" s="402" t="s">
        <v>215</v>
      </c>
      <c r="D29" s="403">
        <v>71.5</v>
      </c>
      <c r="E29" s="405">
        <v>0.6</v>
      </c>
      <c r="F29" s="405">
        <v>5.6</v>
      </c>
      <c r="G29" s="405">
        <v>0</v>
      </c>
      <c r="H29" s="405">
        <v>51.9</v>
      </c>
      <c r="I29" s="409">
        <v>1.1000000000000001</v>
      </c>
      <c r="J29" s="404">
        <v>1.8</v>
      </c>
      <c r="K29" s="409">
        <v>3</v>
      </c>
      <c r="L29" s="411">
        <v>1.4</v>
      </c>
      <c r="M29" s="394"/>
    </row>
    <row r="30" spans="2:13" s="388" customFormat="1" ht="15" customHeight="1">
      <c r="B30" s="607"/>
      <c r="C30" s="412" t="s">
        <v>216</v>
      </c>
      <c r="D30" s="413">
        <v>71.599999999999994</v>
      </c>
      <c r="E30" s="415">
        <v>1.7</v>
      </c>
      <c r="F30" s="415">
        <v>4.0999999999999996</v>
      </c>
      <c r="G30" s="415">
        <v>0.2</v>
      </c>
      <c r="H30" s="415">
        <v>48.8</v>
      </c>
      <c r="I30" s="414">
        <v>1.7</v>
      </c>
      <c r="J30" s="416">
        <v>1.5</v>
      </c>
      <c r="K30" s="414">
        <v>1.8</v>
      </c>
      <c r="L30" s="417">
        <v>0.9</v>
      </c>
      <c r="M30" s="394"/>
    </row>
    <row r="31" spans="2:13" s="388" customFormat="1" ht="15" customHeight="1">
      <c r="B31" s="608"/>
      <c r="C31" s="418" t="s">
        <v>217</v>
      </c>
      <c r="D31" s="419">
        <v>63.17</v>
      </c>
      <c r="E31" s="421">
        <v>2.4700000000000002</v>
      </c>
      <c r="F31" s="421">
        <v>6.88</v>
      </c>
      <c r="G31" s="421">
        <v>0.25</v>
      </c>
      <c r="H31" s="421">
        <v>41.66</v>
      </c>
      <c r="I31" s="420">
        <v>2.44</v>
      </c>
      <c r="J31" s="422">
        <v>3.3</v>
      </c>
      <c r="K31" s="420">
        <v>3.19</v>
      </c>
      <c r="L31" s="423">
        <v>1.75</v>
      </c>
      <c r="M31" s="394"/>
    </row>
    <row r="32" spans="2:13" s="388" customFormat="1" ht="4.5" customHeight="1">
      <c r="B32" s="427"/>
      <c r="C32" s="428"/>
      <c r="D32" s="429"/>
      <c r="E32" s="429"/>
      <c r="F32" s="429"/>
      <c r="G32" s="429"/>
      <c r="H32" s="429"/>
      <c r="I32" s="429"/>
      <c r="J32" s="430"/>
      <c r="K32" s="429"/>
      <c r="L32" s="429"/>
      <c r="M32" s="394"/>
    </row>
    <row r="33" spans="2:17" s="433" customFormat="1" ht="14.1" customHeight="1">
      <c r="B33" s="431" t="s">
        <v>221</v>
      </c>
      <c r="C33" s="609" t="s">
        <v>222</v>
      </c>
      <c r="D33" s="609"/>
      <c r="E33" s="609"/>
      <c r="F33" s="609"/>
      <c r="G33" s="609"/>
      <c r="H33" s="609"/>
      <c r="I33" s="609"/>
      <c r="J33" s="609"/>
      <c r="K33" s="609"/>
      <c r="L33" s="609"/>
      <c r="M33" s="432"/>
    </row>
    <row r="34" spans="2:17" s="433" customFormat="1" ht="14.1" customHeight="1">
      <c r="B34" s="434"/>
      <c r="C34" s="610" t="s">
        <v>223</v>
      </c>
      <c r="D34" s="610"/>
      <c r="E34" s="610"/>
      <c r="F34" s="610"/>
      <c r="G34" s="610"/>
      <c r="H34" s="610"/>
      <c r="I34" s="610"/>
      <c r="J34" s="610"/>
      <c r="K34" s="610"/>
      <c r="L34" s="610"/>
      <c r="M34" s="435"/>
    </row>
    <row r="35" spans="2:17" s="129" customFormat="1" ht="12">
      <c r="B35" s="128"/>
      <c r="C35" s="129" t="s">
        <v>224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</row>
    <row r="36" spans="2:17" s="129" customFormat="1" ht="12">
      <c r="B36" s="128"/>
      <c r="C36" s="129" t="s">
        <v>225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</row>
    <row r="37" spans="2:17" ht="17.25">
      <c r="B37" s="436"/>
      <c r="C37" s="384"/>
      <c r="D37" s="384"/>
      <c r="E37" s="384"/>
      <c r="F37" s="384"/>
      <c r="G37" s="384"/>
      <c r="H37" s="384"/>
      <c r="I37" s="384"/>
      <c r="J37" s="384"/>
      <c r="K37" s="384"/>
      <c r="L37" s="384"/>
      <c r="M37" s="384"/>
    </row>
    <row r="39" spans="2:17">
      <c r="C39" s="437"/>
      <c r="D39" s="437"/>
      <c r="E39" s="437"/>
      <c r="F39" s="437"/>
      <c r="G39" s="437"/>
      <c r="H39" s="437"/>
      <c r="I39" s="437"/>
      <c r="J39" s="437"/>
      <c r="K39" s="437"/>
      <c r="L39" s="437"/>
      <c r="M39" s="437"/>
      <c r="N39" s="437"/>
      <c r="O39" s="437"/>
      <c r="P39" s="437"/>
      <c r="Q39" s="437"/>
    </row>
    <row r="40" spans="2:17">
      <c r="C40" s="437"/>
      <c r="D40" s="437"/>
      <c r="E40" s="437"/>
      <c r="F40" s="437"/>
      <c r="G40" s="437"/>
      <c r="H40" s="437"/>
      <c r="I40" s="437"/>
      <c r="J40" s="437"/>
      <c r="K40" s="437"/>
      <c r="L40" s="437"/>
      <c r="M40" s="437"/>
      <c r="N40" s="437"/>
      <c r="O40" s="437"/>
      <c r="P40" s="437"/>
      <c r="Q40" s="437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3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activeCell="T1" sqref="T1:AN41"/>
    </sheetView>
  </sheetViews>
  <sheetFormatPr defaultRowHeight="18.75"/>
  <cols>
    <col min="1" max="1" width="4.875" style="292" customWidth="1"/>
    <col min="2" max="2" width="14.5" style="292" customWidth="1"/>
    <col min="3" max="16384" width="9" style="292"/>
  </cols>
  <sheetData>
    <row r="1" spans="1:9" ht="24">
      <c r="A1" s="618" t="s">
        <v>226</v>
      </c>
      <c r="B1" s="619"/>
      <c r="C1" s="619"/>
      <c r="D1" s="619"/>
      <c r="E1" s="619"/>
      <c r="F1" s="619"/>
      <c r="G1" s="619"/>
      <c r="H1" s="619"/>
      <c r="I1" s="619"/>
    </row>
    <row r="2" spans="1:9" ht="19.5" thickBot="1">
      <c r="I2" s="292" t="s">
        <v>227</v>
      </c>
    </row>
    <row r="3" spans="1:9" ht="19.5" thickBot="1">
      <c r="A3" s="620"/>
      <c r="B3" s="621"/>
      <c r="C3" s="438" t="s">
        <v>228</v>
      </c>
      <c r="D3" s="438" t="s">
        <v>229</v>
      </c>
      <c r="E3" s="438" t="s">
        <v>230</v>
      </c>
      <c r="F3" s="438" t="s">
        <v>231</v>
      </c>
      <c r="G3" s="438" t="s">
        <v>232</v>
      </c>
      <c r="H3" s="438" t="s">
        <v>233</v>
      </c>
      <c r="I3" s="439" t="s">
        <v>234</v>
      </c>
    </row>
    <row r="4" spans="1:9">
      <c r="A4" s="615" t="s">
        <v>235</v>
      </c>
      <c r="B4" s="440" t="s">
        <v>236</v>
      </c>
      <c r="C4" s="441">
        <v>44.6</v>
      </c>
      <c r="D4" s="442" t="s">
        <v>237</v>
      </c>
      <c r="E4" s="442" t="s">
        <v>238</v>
      </c>
      <c r="F4" s="442" t="s">
        <v>238</v>
      </c>
      <c r="G4" s="441">
        <v>26.5</v>
      </c>
      <c r="H4" s="442" t="s">
        <v>238</v>
      </c>
      <c r="I4" s="443" t="s">
        <v>237</v>
      </c>
    </row>
    <row r="5" spans="1:9">
      <c r="A5" s="616"/>
      <c r="B5" s="304" t="s">
        <v>239</v>
      </c>
      <c r="C5" s="306">
        <v>35.4</v>
      </c>
      <c r="D5" s="444" t="s">
        <v>237</v>
      </c>
      <c r="E5" s="444" t="s">
        <v>238</v>
      </c>
      <c r="F5" s="444" t="s">
        <v>238</v>
      </c>
      <c r="G5" s="304">
        <v>20.6</v>
      </c>
      <c r="H5" s="444" t="s">
        <v>238</v>
      </c>
      <c r="I5" s="445" t="s">
        <v>237</v>
      </c>
    </row>
    <row r="6" spans="1:9">
      <c r="A6" s="616"/>
      <c r="B6" s="304" t="s">
        <v>240</v>
      </c>
      <c r="C6" s="304">
        <v>8.4</v>
      </c>
      <c r="D6" s="444" t="s">
        <v>237</v>
      </c>
      <c r="E6" s="444" t="s">
        <v>238</v>
      </c>
      <c r="F6" s="444" t="s">
        <v>238</v>
      </c>
      <c r="G6" s="304">
        <v>5.2</v>
      </c>
      <c r="H6" s="444" t="s">
        <v>238</v>
      </c>
      <c r="I6" s="445" t="s">
        <v>237</v>
      </c>
    </row>
    <row r="7" spans="1:9" ht="19.5" thickBot="1">
      <c r="A7" s="617"/>
      <c r="B7" s="446" t="s">
        <v>241</v>
      </c>
      <c r="C7" s="446">
        <v>0.8</v>
      </c>
      <c r="D7" s="447" t="s">
        <v>237</v>
      </c>
      <c r="E7" s="447" t="s">
        <v>238</v>
      </c>
      <c r="F7" s="447" t="s">
        <v>238</v>
      </c>
      <c r="G7" s="446">
        <v>0.7</v>
      </c>
      <c r="H7" s="447" t="s">
        <v>238</v>
      </c>
      <c r="I7" s="448" t="s">
        <v>237</v>
      </c>
    </row>
    <row r="8" spans="1:9">
      <c r="A8" s="615" t="s">
        <v>242</v>
      </c>
      <c r="B8" s="449" t="s">
        <v>236</v>
      </c>
      <c r="C8" s="441">
        <v>39.6</v>
      </c>
      <c r="D8" s="441">
        <v>42.4</v>
      </c>
      <c r="E8" s="441">
        <v>45.8</v>
      </c>
      <c r="F8" s="441">
        <v>44.2</v>
      </c>
      <c r="G8" s="441">
        <v>46.2</v>
      </c>
      <c r="H8" s="441">
        <v>46.2</v>
      </c>
      <c r="I8" s="450">
        <v>47.1</v>
      </c>
    </row>
    <row r="9" spans="1:9">
      <c r="A9" s="616"/>
      <c r="B9" s="304" t="s">
        <v>239</v>
      </c>
      <c r="C9" s="304">
        <v>18.2</v>
      </c>
      <c r="D9" s="304">
        <v>16.899999999999999</v>
      </c>
      <c r="E9" s="306">
        <v>16</v>
      </c>
      <c r="F9" s="304">
        <v>15.8</v>
      </c>
      <c r="G9" s="304">
        <v>16.5</v>
      </c>
      <c r="H9" s="304">
        <v>16.2</v>
      </c>
      <c r="I9" s="451">
        <v>16.399999999999999</v>
      </c>
    </row>
    <row r="10" spans="1:9">
      <c r="A10" s="616"/>
      <c r="B10" s="304" t="s">
        <v>240</v>
      </c>
      <c r="C10" s="306">
        <v>13</v>
      </c>
      <c r="D10" s="304">
        <v>13.3</v>
      </c>
      <c r="E10" s="304">
        <v>16.2</v>
      </c>
      <c r="F10" s="304">
        <v>15.1</v>
      </c>
      <c r="G10" s="306">
        <v>16</v>
      </c>
      <c r="H10" s="304">
        <v>15.9</v>
      </c>
      <c r="I10" s="451">
        <v>15.8</v>
      </c>
    </row>
    <row r="11" spans="1:9" ht="19.5" thickBot="1">
      <c r="A11" s="617"/>
      <c r="B11" s="446" t="s">
        <v>241</v>
      </c>
      <c r="C11" s="446">
        <v>8.5</v>
      </c>
      <c r="D11" s="446">
        <v>12.2</v>
      </c>
      <c r="E11" s="446">
        <v>13.6</v>
      </c>
      <c r="F11" s="446">
        <v>13.3</v>
      </c>
      <c r="G11" s="446">
        <v>13.6</v>
      </c>
      <c r="H11" s="452">
        <v>14</v>
      </c>
      <c r="I11" s="453">
        <v>14.8</v>
      </c>
    </row>
    <row r="12" spans="1:9">
      <c r="A12" s="615" t="s">
        <v>243</v>
      </c>
      <c r="B12" s="449" t="s">
        <v>236</v>
      </c>
      <c r="C12" s="441">
        <v>60.6</v>
      </c>
      <c r="D12" s="442">
        <v>65.5</v>
      </c>
      <c r="E12" s="441">
        <v>63.7</v>
      </c>
      <c r="F12" s="441">
        <v>67.8</v>
      </c>
      <c r="G12" s="441">
        <v>64.400000000000006</v>
      </c>
      <c r="H12" s="441">
        <v>66.5</v>
      </c>
      <c r="I12" s="450">
        <v>66.2</v>
      </c>
    </row>
    <row r="13" spans="1:9">
      <c r="A13" s="616"/>
      <c r="B13" s="304" t="s">
        <v>239</v>
      </c>
      <c r="C13" s="306">
        <v>11.5</v>
      </c>
      <c r="D13" s="444">
        <v>11.4</v>
      </c>
      <c r="E13" s="304">
        <v>11.1</v>
      </c>
      <c r="F13" s="304">
        <v>10.1</v>
      </c>
      <c r="G13" s="304">
        <v>9.1</v>
      </c>
      <c r="H13" s="304">
        <v>10.199999999999999</v>
      </c>
      <c r="I13" s="454">
        <v>13</v>
      </c>
    </row>
    <row r="14" spans="1:9">
      <c r="A14" s="616"/>
      <c r="B14" s="304" t="s">
        <v>240</v>
      </c>
      <c r="C14" s="304">
        <v>17.600000000000001</v>
      </c>
      <c r="D14" s="444">
        <v>17.100000000000001</v>
      </c>
      <c r="E14" s="304">
        <v>15.2</v>
      </c>
      <c r="F14" s="304">
        <v>15.9</v>
      </c>
      <c r="G14" s="304">
        <v>16.7</v>
      </c>
      <c r="H14" s="304">
        <v>17.399999999999999</v>
      </c>
      <c r="I14" s="451">
        <v>17.7</v>
      </c>
    </row>
    <row r="15" spans="1:9" ht="19.5" thickBot="1">
      <c r="A15" s="617"/>
      <c r="B15" s="446" t="s">
        <v>241</v>
      </c>
      <c r="C15" s="446">
        <v>31.5</v>
      </c>
      <c r="D15" s="455">
        <v>37</v>
      </c>
      <c r="E15" s="446">
        <v>37.4</v>
      </c>
      <c r="F15" s="446">
        <v>41.9</v>
      </c>
      <c r="G15" s="446">
        <v>38.6</v>
      </c>
      <c r="H15" s="446">
        <v>38.9</v>
      </c>
      <c r="I15" s="456">
        <v>35.5</v>
      </c>
    </row>
    <row r="16" spans="1:9">
      <c r="A16" s="615" t="s">
        <v>244</v>
      </c>
      <c r="B16" s="449" t="s">
        <v>236</v>
      </c>
      <c r="C16" s="441">
        <v>68.2</v>
      </c>
      <c r="D16" s="442" t="s">
        <v>237</v>
      </c>
      <c r="E16" s="441">
        <v>67.7</v>
      </c>
      <c r="F16" s="457">
        <v>69</v>
      </c>
      <c r="G16" s="441">
        <v>72.400000000000006</v>
      </c>
      <c r="H16" s="441">
        <v>71.5</v>
      </c>
      <c r="I16" s="450">
        <v>71.599999999999994</v>
      </c>
    </row>
    <row r="17" spans="1:9">
      <c r="A17" s="616"/>
      <c r="B17" s="304" t="s">
        <v>239</v>
      </c>
      <c r="C17" s="304">
        <v>9.4</v>
      </c>
      <c r="D17" s="444" t="s">
        <v>237</v>
      </c>
      <c r="E17" s="304">
        <v>7.4</v>
      </c>
      <c r="F17" s="304">
        <v>9.8000000000000007</v>
      </c>
      <c r="G17" s="304">
        <v>8.5</v>
      </c>
      <c r="H17" s="304">
        <v>8.3000000000000007</v>
      </c>
      <c r="I17" s="454">
        <v>10</v>
      </c>
    </row>
    <row r="18" spans="1:9">
      <c r="A18" s="616"/>
      <c r="B18" s="304" t="s">
        <v>240</v>
      </c>
      <c r="C18" s="304">
        <v>16.600000000000001</v>
      </c>
      <c r="D18" s="444" t="s">
        <v>237</v>
      </c>
      <c r="E18" s="304">
        <v>12.5</v>
      </c>
      <c r="F18" s="306">
        <v>17</v>
      </c>
      <c r="G18" s="304">
        <v>16.2</v>
      </c>
      <c r="H18" s="306">
        <v>13</v>
      </c>
      <c r="I18" s="454">
        <v>14.6</v>
      </c>
    </row>
    <row r="19" spans="1:9" ht="19.5" thickBot="1">
      <c r="A19" s="617"/>
      <c r="B19" s="446" t="s">
        <v>241</v>
      </c>
      <c r="C19" s="446">
        <v>42.3</v>
      </c>
      <c r="D19" s="447" t="s">
        <v>237</v>
      </c>
      <c r="E19" s="446">
        <v>47.8</v>
      </c>
      <c r="F19" s="446">
        <v>42.2</v>
      </c>
      <c r="G19" s="446">
        <v>47.7</v>
      </c>
      <c r="H19" s="446">
        <v>50.3</v>
      </c>
      <c r="I19" s="456">
        <v>47.1</v>
      </c>
    </row>
  </sheetData>
  <mergeCells count="6">
    <mergeCell ref="A16:A19"/>
    <mergeCell ref="A1:I1"/>
    <mergeCell ref="A3:B3"/>
    <mergeCell ref="A4:A7"/>
    <mergeCell ref="A8:A11"/>
    <mergeCell ref="A12:A1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8</vt:i4>
      </vt:variant>
    </vt:vector>
  </HeadingPairs>
  <TitlesOfParts>
    <vt:vector size="21" baseType="lpstr">
      <vt:lpstr>表１</vt:lpstr>
      <vt:lpstr>表２</vt:lpstr>
      <vt:lpstr>表３</vt:lpstr>
      <vt:lpstr>表４</vt:lpstr>
      <vt:lpstr>表５</vt:lpstr>
      <vt:lpstr>表６</vt:lpstr>
      <vt:lpstr>表７</vt:lpstr>
      <vt:lpstr>表８</vt:lpstr>
      <vt:lpstr>表９</vt:lpstr>
      <vt:lpstr>表１０</vt:lpstr>
      <vt:lpstr>表１１</vt:lpstr>
      <vt:lpstr>表１２</vt:lpstr>
      <vt:lpstr>表１３</vt:lpstr>
      <vt:lpstr>表１!Print_Area</vt:lpstr>
      <vt:lpstr>表２!Print_Area</vt:lpstr>
      <vt:lpstr>表３!Print_Area</vt:lpstr>
      <vt:lpstr>表４!Print_Area</vt:lpstr>
      <vt:lpstr>表５!Print_Area</vt:lpstr>
      <vt:lpstr>表６!Print_Area</vt:lpstr>
      <vt:lpstr>表７!Print_Area</vt:lpstr>
      <vt:lpstr>表８!Print_Area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2021-08-23T07:40:51Z</dcterms:created>
  <dcterms:modified xsi:type="dcterms:W3CDTF">2021-08-24T06:44:15Z</dcterms:modified>
</cp:coreProperties>
</file>