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40A60C10-F6D0-450E-B860-9213356C0137}" xr6:coauthVersionLast="36" xr6:coauthVersionMax="47" xr10:uidLastSave="{00000000-0000-0000-0000-000000000000}"/>
  <bookViews>
    <workbookView xWindow="-120" yWindow="-120" windowWidth="19425" windowHeight="10305" xr2:uid="{556746ED-2FDD-4A14-9A5E-4749555C5ACE}"/>
  </bookViews>
  <sheets>
    <sheet name="データ" sheetId="3" r:id="rId1"/>
    <sheet name="グラフ1" sheetId="4" r:id="rId2"/>
  </sheets>
  <definedNames>
    <definedName name="横軸ラベル_西暦">OFFSET(データ!$E$9,MATCH(データ!$C$5,データ!$C$9:$C$109,0)-1,0,データ!$B$6,1)</definedName>
    <definedName name="小学校計">OFFSET(データ!$F$9,MATCH(データ!$C$5,データ!$C$9:$C$109,0)-1,0,データ!$B$6,1)</definedName>
    <definedName name="小中学校計">OFFSET(データ!$H$9,MATCH(データ!$C$5,データ!$C$9:$C$109,0)-1,0,データ!$B$6,1)</definedName>
    <definedName name="中学校計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3" l="1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B10" i="3"/>
  <c r="A10" i="3"/>
  <c r="E10" i="3" s="1"/>
  <c r="B9" i="3"/>
  <c r="A9" i="3"/>
  <c r="B6" i="3"/>
  <c r="E5" i="3"/>
  <c r="D9" i="3" l="1"/>
  <c r="E21" i="3"/>
  <c r="E20" i="3"/>
  <c r="E19" i="3"/>
  <c r="E18" i="3"/>
  <c r="E14" i="3"/>
  <c r="E17" i="3"/>
  <c r="E13" i="3"/>
  <c r="E16" i="3"/>
  <c r="E12" i="3"/>
  <c r="E15" i="3"/>
  <c r="E11" i="3"/>
  <c r="B30" i="3"/>
  <c r="B62" i="3"/>
  <c r="B86" i="3"/>
  <c r="B46" i="3"/>
  <c r="B11" i="3"/>
  <c r="D11" i="3" s="1"/>
  <c r="B12" i="3"/>
  <c r="D12" i="3" s="1"/>
  <c r="B14" i="3"/>
  <c r="D14" i="3" s="1"/>
  <c r="B38" i="3"/>
  <c r="B70" i="3"/>
  <c r="B102" i="3"/>
  <c r="B22" i="3"/>
  <c r="B54" i="3"/>
  <c r="B78" i="3"/>
  <c r="B94" i="3"/>
  <c r="B15" i="3"/>
  <c r="D15" i="3" s="1"/>
  <c r="B23" i="3"/>
  <c r="B31" i="3"/>
  <c r="B39" i="3"/>
  <c r="B47" i="3"/>
  <c r="B55" i="3"/>
  <c r="B63" i="3"/>
  <c r="B71" i="3"/>
  <c r="B79" i="3"/>
  <c r="B87" i="3"/>
  <c r="B95" i="3"/>
  <c r="B103" i="3"/>
  <c r="E9" i="3"/>
  <c r="B16" i="3"/>
  <c r="D16" i="3" s="1"/>
  <c r="B24" i="3"/>
  <c r="B32" i="3"/>
  <c r="B40" i="3"/>
  <c r="B48" i="3"/>
  <c r="B56" i="3"/>
  <c r="B64" i="3"/>
  <c r="B72" i="3"/>
  <c r="B80" i="3"/>
  <c r="B88" i="3"/>
  <c r="B96" i="3"/>
  <c r="B104" i="3"/>
  <c r="D10" i="3"/>
  <c r="B17" i="3"/>
  <c r="D17" i="3" s="1"/>
  <c r="B25" i="3"/>
  <c r="B33" i="3"/>
  <c r="B41" i="3"/>
  <c r="B49" i="3"/>
  <c r="B57" i="3"/>
  <c r="B65" i="3"/>
  <c r="B73" i="3"/>
  <c r="B81" i="3"/>
  <c r="B89" i="3"/>
  <c r="B97" i="3"/>
  <c r="B105" i="3"/>
  <c r="B18" i="3"/>
  <c r="D18" i="3" s="1"/>
  <c r="B26" i="3"/>
  <c r="B34" i="3"/>
  <c r="B42" i="3"/>
  <c r="B50" i="3"/>
  <c r="B58" i="3"/>
  <c r="B66" i="3"/>
  <c r="B74" i="3"/>
  <c r="B82" i="3"/>
  <c r="B90" i="3"/>
  <c r="B98" i="3"/>
  <c r="B106" i="3"/>
  <c r="B19" i="3"/>
  <c r="D19" i="3" s="1"/>
  <c r="B27" i="3"/>
  <c r="B35" i="3"/>
  <c r="B43" i="3"/>
  <c r="B51" i="3"/>
  <c r="B59" i="3"/>
  <c r="B67" i="3"/>
  <c r="B75" i="3"/>
  <c r="B83" i="3"/>
  <c r="B91" i="3"/>
  <c r="B99" i="3"/>
  <c r="B107" i="3"/>
  <c r="B20" i="3"/>
  <c r="D20" i="3" s="1"/>
  <c r="B28" i="3"/>
  <c r="B36" i="3"/>
  <c r="B44" i="3"/>
  <c r="B52" i="3"/>
  <c r="B60" i="3"/>
  <c r="B68" i="3"/>
  <c r="B76" i="3"/>
  <c r="B84" i="3"/>
  <c r="B92" i="3"/>
  <c r="B100" i="3"/>
  <c r="B108" i="3"/>
  <c r="B13" i="3"/>
  <c r="D13" i="3" s="1"/>
  <c r="B21" i="3"/>
  <c r="D21" i="3" s="1"/>
  <c r="B29" i="3"/>
  <c r="B37" i="3"/>
  <c r="B45" i="3"/>
  <c r="B53" i="3"/>
  <c r="B61" i="3"/>
  <c r="B69" i="3"/>
  <c r="B77" i="3"/>
  <c r="B85" i="3"/>
  <c r="B93" i="3"/>
  <c r="B101" i="3"/>
  <c r="B109" i="3"/>
</calcChain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<sst xmlns="http://schemas.openxmlformats.org/spreadsheetml/2006/main" count="16" uniqueCount="16">
  <si>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</si>
  <si>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</si>
  <si>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</si>
  <si>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</si>
  <si>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</si>
  <si>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</si>
  <si>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</si>
  <si>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</si>
  <si>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</si>
  <si>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</si>
  <si>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</si>
  <si>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</si>
  <si>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小・中学校計</t>
    <rPh sb="0" eb="1">
      <t>ショウ</t>
    </rPh>
    <rPh sb="2" eb="5">
      <t>チュウガッコウ</t>
    </rPh>
    <rPh sb="5" eb="6">
      <t>ケイ</t>
    </rPh>
    <phoneticPr fontId="3"/>
  </si>
  <si>
    <t>小学校計</t>
    <rPh sb="0" eb="3">
      <t>ショウガッコウ</t>
    </rPh>
    <rPh sb="3" eb="4">
      <t>ケイ</t>
    </rPh>
    <phoneticPr fontId="3"/>
  </si>
  <si>
    <t>中学校計</t>
    <rPh sb="0" eb="3">
      <t>チュウガッコウ</t>
    </rPh>
    <rPh sb="3" eb="4">
      <t>ケイ</t>
    </rPh>
    <phoneticPr fontId="3"/>
  </si>
  <si>
    <t>県内小・中学校における地域学校協働活動の実施状況（資料：県教育庁「学校と地域との連携に関するアンケート調査」）（単位：％）</t>
    <rPh sb="0" eb="3">
      <t>ケンナイショウ</t>
    </rPh>
    <rPh sb="4" eb="7">
      <t>チュウガッコウ</t>
    </rPh>
    <rPh sb="11" eb="19">
      <t>チイキガッコウキョウドウカツドウ</t>
    </rPh>
    <rPh sb="20" eb="24">
      <t>ジッシジョウキョウ</t>
    </rPh>
    <rPh sb="25" eb="27">
      <t>シリョウ</t>
    </rPh>
    <rPh sb="28" eb="32">
      <t>ケンキョウイクチョウ</t>
    </rPh>
    <rPh sb="56" eb="58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</si>
</sst>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yyyy"/>
    <numFmt numFmtId="178" formatCode="0.0_ "/>
  </numFmts>
  <fonts count="12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4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7" fontId="5" fillId="0" borderId="7" xfId="0" applyNumberFormat="1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>
      <alignment vertical="center"/>
    </xf>
    <xf numFmtId="178" fontId="5" fillId="0" borderId="2" xfId="0" applyNumberFormat="1" applyFont="1" applyBorder="1">
      <alignment vertical="center"/>
    </xf>
    <xf numFmtId="178" fontId="5" fillId="0" borderId="0" xfId="0" applyNumberFormat="1" applyFont="1">
      <alignment vertical="center"/>
    </xf>
    <xf numFmtId="178" fontId="5" fillId="0" borderId="7" xfId="0" applyNumberFormat="1" applyFont="1" applyBorder="1">
      <alignment vertical="center"/>
    </xf>
    <xf numFmtId="178" fontId="5" fillId="0" borderId="0" xfId="0" applyNumberFormat="1" applyFont="1" applyAlignment="1">
      <alignment vertical="center" wrapText="1"/>
    </xf>
  </cellXfs>
  <cellStyles count="4">
    <cellStyle name="桁区切り" xfId="1" builtinId="6"/>
    <cellStyle name="標準" xfId="0" builtinId="0"/>
    <cellStyle name="標準 2 2" xfId="2" xr:uid="{C83A656B-885D-40DE-8014-6A989E16389E}"/>
    <cellStyle name="標準 6" xfId="3" xr:uid="{454C08E2-4C07-48F5-9614-243BB63765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県内小・中学校における地域学校協働活動の実施状況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90214957340717E-2"/>
          <c:y val="0.10690180516051088"/>
          <c:w val="0.8950817901579865"/>
          <c:h val="0.73444957549381806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小学校計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[0]!小学校計</c:f>
              <c:numCache>
                <c:formatCode>0.0_ </c:formatCode>
                <c:ptCount val="8"/>
                <c:pt idx="0">
                  <c:v>97</c:v>
                </c:pt>
                <c:pt idx="1">
                  <c:v>96.9</c:v>
                </c:pt>
                <c:pt idx="2">
                  <c:v>97.9</c:v>
                </c:pt>
                <c:pt idx="3">
                  <c:v>97.9</c:v>
                </c:pt>
                <c:pt idx="4">
                  <c:v>96.8</c:v>
                </c:pt>
                <c:pt idx="5">
                  <c:v>93.6</c:v>
                </c:pt>
                <c:pt idx="6">
                  <c:v>96.2</c:v>
                </c:pt>
                <c:pt idx="7">
                  <c:v>95.7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C2-48D6-A6D4-C33A5570A29A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中学校計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[0]!中学校計</c:f>
              <c:numCache>
                <c:formatCode>0.0_ </c:formatCode>
                <c:ptCount val="8"/>
                <c:pt idx="0">
                  <c:v>80</c:v>
                </c:pt>
                <c:pt idx="1">
                  <c:v>79.900000000000006</c:v>
                </c:pt>
                <c:pt idx="2">
                  <c:v>86.5</c:v>
                </c:pt>
                <c:pt idx="3">
                  <c:v>88.5</c:v>
                </c:pt>
                <c:pt idx="4">
                  <c:v>85.1</c:v>
                </c:pt>
                <c:pt idx="5">
                  <c:v>79.7</c:v>
                </c:pt>
                <c:pt idx="6">
                  <c:v>86.6</c:v>
                </c:pt>
                <c:pt idx="7">
                  <c:v>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C2-48D6-A6D4-C33A5570A29A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小・中学校計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[0]!小中学校計</c:f>
              <c:numCache>
                <c:formatCode>0.0_ </c:formatCode>
                <c:ptCount val="8"/>
                <c:pt idx="0">
                  <c:v>91.1</c:v>
                </c:pt>
                <c:pt idx="1">
                  <c:v>90.7</c:v>
                </c:pt>
                <c:pt idx="2">
                  <c:v>93.9</c:v>
                </c:pt>
                <c:pt idx="3">
                  <c:v>94.6</c:v>
                </c:pt>
                <c:pt idx="4">
                  <c:v>92.6</c:v>
                </c:pt>
                <c:pt idx="5">
                  <c:v>88.6</c:v>
                </c:pt>
                <c:pt idx="6">
                  <c:v>92.7</c:v>
                </c:pt>
                <c:pt idx="7">
                  <c:v>91.8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C2-48D6-A6D4-C33A5570A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8319272"/>
        <c:axId val="818322224"/>
      </c:lineChart>
      <c:catAx>
        <c:axId val="818319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8322224"/>
        <c:crosses val="autoZero"/>
        <c:auto val="1"/>
        <c:lblAlgn val="ctr"/>
        <c:lblOffset val="100"/>
        <c:noMultiLvlLbl val="0"/>
      </c:catAx>
      <c:valAx>
        <c:axId val="818322224"/>
        <c:scaling>
          <c:orientation val="minMax"/>
          <c:max val="100"/>
          <c:min val="60"/>
        </c:scaling>
        <c:delete val="0"/>
        <c:axPos val="l"/>
        <c:numFmt formatCode="0.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8319272"/>
        <c:crosses val="autoZero"/>
        <c:crossBetween val="between"/>
        <c:majorUnit val="1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1746922111742017"/>
          <c:y val="0.75135435646523752"/>
          <c:w val="0.60385215809321535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37E1F07-FE66-4572-834F-9EA96342D11A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FFDA86C-015D-8DC0-17A3-18C55061FBB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0.32475</cdr:x>
      <cdr:y>0.93654</cdr:y>
    </cdr:from>
    <cdr:to>
      <cdr:x>0.99664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64BD4FA-BA94-610E-D62C-30650D503990}"/>
            </a:ext>
          </a:extLst>
        </cdr:cNvPr>
        <cdr:cNvSpPr txBox="1"/>
      </cdr:nvSpPr>
      <cdr:spPr>
        <a:xfrm xmlns:a="http://schemas.openxmlformats.org/drawingml/2006/main">
          <a:off x="3018851" y="5683770"/>
          <a:ext cx="6245903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資料：県教育庁「学校と地域との連携に関するアンケート調査」</a:t>
          </a:r>
        </a:p>
      </cdr:txBody>
    </cdr:sp>
  </cdr:relSizeAnchor>
  <cdr:relSizeAnchor xmlns:cdr="http://schemas.openxmlformats.org/drawingml/2006/chartDrawing">
    <cdr:from>
      <cdr:x>0.05375</cdr:x>
      <cdr:y>0.03945</cdr:y>
    </cdr:from>
    <cdr:to>
      <cdr:x>0.15212</cdr:x>
      <cdr:y>0.11664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3AE18E4A-3BA1-1BC9-20A1-2737CE483ED8}"/>
            </a:ext>
          </a:extLst>
        </cdr:cNvPr>
        <cdr:cNvSpPr txBox="1"/>
      </cdr:nvSpPr>
      <cdr:spPr>
        <a:xfrm xmlns:a="http://schemas.openxmlformats.org/drawingml/2006/main">
          <a:off x="499673" y="239427"/>
          <a:ext cx="914400" cy="468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0.89796</cdr:x>
      <cdr:y>0.88659</cdr:y>
    </cdr:from>
    <cdr:to>
      <cdr:x>0.99633</cdr:x>
      <cdr:y>0.96377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04CA463-3A07-F28E-CEF4-C150AAA9C764}"/>
            </a:ext>
          </a:extLst>
        </cdr:cNvPr>
        <cdr:cNvSpPr txBox="1"/>
      </cdr:nvSpPr>
      <cdr:spPr>
        <a:xfrm xmlns:a="http://schemas.openxmlformats.org/drawingml/2006/main">
          <a:off x="8347439" y="5380636"/>
          <a:ext cx="914400" cy="4684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DAB8A-2DDD-4E91-BF2E-924F9167547F}">
  <dimension ref="A1:R109"/>
  <sheetViews>
    <sheetView tabSelected="1" workbookViewId="0">
      <selection activeCell="H19" sqref="H19"/>
    </sheetView>
  </sheetViews>
  <sheetFormatPr defaultColWidth="9" defaultRowHeight="13.5" x14ac:dyDescent="0.4"/>
  <cols>
    <col min="1" max="2" width="6" style="5" customWidth="1"/>
    <col min="3" max="3" width="9.5" style="9" bestFit="1" customWidth="1"/>
    <col min="4" max="4" width="11.375" style="9" customWidth="1"/>
    <col min="5" max="5" width="9.125" style="9" bestFit="1" customWidth="1"/>
    <col min="6" max="8" width="9.125" style="25" bestFit="1" customWidth="1"/>
    <col min="9" max="10" width="9.125" style="9" bestFit="1" customWidth="1"/>
    <col min="11" max="16384" width="9" style="9"/>
  </cols>
  <sheetData>
    <row r="1" spans="1:18" x14ac:dyDescent="0.4">
      <c r="A1" s="4" t="s">
        <v>0</v>
      </c>
      <c r="C1" s="1" t="s">
        <v>1</v>
      </c>
      <c r="D1" s="6"/>
      <c r="E1" s="6"/>
      <c r="F1" s="24"/>
      <c r="G1" s="24"/>
      <c r="H1" s="24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2</v>
      </c>
      <c r="C2" s="10" t="s">
        <v>3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4</v>
      </c>
      <c r="C3" s="10" t="s">
        <v>11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5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42005</v>
      </c>
      <c r="D5" s="17" t="s">
        <v>6</v>
      </c>
      <c r="E5" s="18">
        <f>MAX($C$9:$C$109)</f>
        <v>44562</v>
      </c>
      <c r="F5" s="26" t="s">
        <v>7</v>
      </c>
      <c r="G5" s="26"/>
      <c r="H5" s="26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8</v>
      </c>
    </row>
    <row r="7" spans="1:18" x14ac:dyDescent="0.4">
      <c r="A7" s="20"/>
      <c r="C7" s="9" t="s">
        <v>15</v>
      </c>
    </row>
    <row r="8" spans="1:18" s="22" customFormat="1" ht="27" x14ac:dyDescent="0.4">
      <c r="A8" s="21"/>
      <c r="B8" s="21"/>
      <c r="C8" s="22" t="s">
        <v>8</v>
      </c>
      <c r="D8" s="22" t="s">
        <v>9</v>
      </c>
      <c r="E8" s="22" t="s">
        <v>10</v>
      </c>
      <c r="F8" s="27" t="s">
        <v>13</v>
      </c>
      <c r="G8" s="27" t="s">
        <v>14</v>
      </c>
      <c r="H8" s="27" t="s">
        <v>12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3">
        <v>40179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10</v>
      </c>
      <c r="F9" s="25">
        <v>91</v>
      </c>
      <c r="G9" s="25">
        <v>58.1</v>
      </c>
      <c r="H9" s="25">
        <v>80.3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40544</v>
      </c>
      <c r="D10" s="3" t="str">
        <f t="shared" si="0"/>
        <v xml:space="preserve"> </v>
      </c>
      <c r="E10" s="3" t="str">
        <f t="shared" si="1"/>
        <v>11</v>
      </c>
      <c r="F10" s="25">
        <v>92.5</v>
      </c>
      <c r="G10" s="25">
        <v>63</v>
      </c>
      <c r="H10" s="25">
        <v>82.7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40909</v>
      </c>
      <c r="D11" s="3" t="str">
        <f t="shared" ref="D11:D19" si="3">IF(OR(A11=1,B11=1,A11),TEXT(C11,"ge"),TEXT(C11," "))</f>
        <v xml:space="preserve"> </v>
      </c>
      <c r="E11" s="3" t="str">
        <f t="shared" ref="E11:E19" si="4">IF(OR(A11=1,A11),TEXT(C11,"yyyy"),TEXT(C11,"yy"))</f>
        <v>12</v>
      </c>
      <c r="F11" s="25">
        <v>93.2</v>
      </c>
      <c r="G11" s="25">
        <v>63.4</v>
      </c>
      <c r="H11" s="25">
        <v>83.1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3">
        <v>41275</v>
      </c>
      <c r="D12" s="3" t="str">
        <f t="shared" si="3"/>
        <v xml:space="preserve"> </v>
      </c>
      <c r="E12" s="3" t="str">
        <f t="shared" si="4"/>
        <v>13</v>
      </c>
      <c r="F12" s="25">
        <v>93.7</v>
      </c>
      <c r="G12" s="25">
        <v>64.400000000000006</v>
      </c>
      <c r="H12" s="25">
        <v>83.7</v>
      </c>
    </row>
    <row r="13" spans="1:18" x14ac:dyDescent="0.15">
      <c r="A13" s="2" t="str">
        <f t="shared" si="2"/>
        <v/>
      </c>
      <c r="B13" s="2" t="str">
        <f t="shared" si="5"/>
        <v/>
      </c>
      <c r="C13" s="23">
        <v>41640</v>
      </c>
      <c r="D13" s="3" t="str">
        <f t="shared" si="3"/>
        <v xml:space="preserve"> </v>
      </c>
      <c r="E13" s="3" t="str">
        <f t="shared" si="4"/>
        <v>14</v>
      </c>
      <c r="F13" s="25">
        <v>95.7</v>
      </c>
      <c r="G13" s="25">
        <v>80.2</v>
      </c>
      <c r="H13" s="25">
        <v>90.4</v>
      </c>
    </row>
    <row r="14" spans="1:18" x14ac:dyDescent="0.15">
      <c r="A14" s="2">
        <f t="shared" si="2"/>
        <v>1</v>
      </c>
      <c r="B14" s="2">
        <f t="shared" si="5"/>
        <v>1</v>
      </c>
      <c r="C14" s="23">
        <v>42005</v>
      </c>
      <c r="D14" s="3" t="str">
        <f t="shared" si="3"/>
        <v>H27</v>
      </c>
      <c r="E14" s="3" t="str">
        <f t="shared" si="4"/>
        <v>2015</v>
      </c>
      <c r="F14" s="25">
        <v>97</v>
      </c>
      <c r="G14" s="25">
        <v>80</v>
      </c>
      <c r="H14" s="25">
        <v>91.1</v>
      </c>
    </row>
    <row r="15" spans="1:18" x14ac:dyDescent="0.15">
      <c r="A15" s="2" t="str">
        <f t="shared" si="2"/>
        <v/>
      </c>
      <c r="B15" s="2" t="str">
        <f t="shared" si="5"/>
        <v/>
      </c>
      <c r="C15" s="23">
        <v>42370</v>
      </c>
      <c r="D15" s="3" t="str">
        <f t="shared" si="3"/>
        <v xml:space="preserve"> </v>
      </c>
      <c r="E15" s="3" t="str">
        <f t="shared" si="4"/>
        <v>16</v>
      </c>
      <c r="F15" s="25">
        <v>96.9</v>
      </c>
      <c r="G15" s="25">
        <v>79.900000000000006</v>
      </c>
      <c r="H15" s="25">
        <v>90.7</v>
      </c>
    </row>
    <row r="16" spans="1:18" x14ac:dyDescent="0.15">
      <c r="A16" s="2" t="str">
        <f t="shared" si="2"/>
        <v/>
      </c>
      <c r="B16" s="2" t="str">
        <f t="shared" si="5"/>
        <v/>
      </c>
      <c r="C16" s="23">
        <v>42736</v>
      </c>
      <c r="D16" s="3" t="str">
        <f t="shared" si="3"/>
        <v xml:space="preserve"> </v>
      </c>
      <c r="E16" s="3" t="str">
        <f t="shared" si="4"/>
        <v>17</v>
      </c>
      <c r="F16" s="25">
        <v>97.9</v>
      </c>
      <c r="G16" s="25">
        <v>86.5</v>
      </c>
      <c r="H16" s="25">
        <v>93.9</v>
      </c>
    </row>
    <row r="17" spans="1:8" x14ac:dyDescent="0.15">
      <c r="A17" s="2" t="str">
        <f t="shared" si="2"/>
        <v/>
      </c>
      <c r="B17" s="2" t="str">
        <f t="shared" si="5"/>
        <v/>
      </c>
      <c r="C17" s="23">
        <v>43101</v>
      </c>
      <c r="D17" s="3" t="str">
        <f t="shared" si="3"/>
        <v xml:space="preserve"> </v>
      </c>
      <c r="E17" s="3" t="str">
        <f t="shared" si="4"/>
        <v>18</v>
      </c>
      <c r="F17" s="25">
        <v>97.9</v>
      </c>
      <c r="G17" s="25">
        <v>88.5</v>
      </c>
      <c r="H17" s="25">
        <v>94.6</v>
      </c>
    </row>
    <row r="18" spans="1:8" x14ac:dyDescent="0.15">
      <c r="A18" s="2" t="str">
        <f t="shared" si="2"/>
        <v/>
      </c>
      <c r="B18" s="2" t="str">
        <f t="shared" si="5"/>
        <v/>
      </c>
      <c r="C18" s="23">
        <v>43466</v>
      </c>
      <c r="D18" s="3" t="str">
        <f t="shared" si="3"/>
        <v xml:space="preserve"> </v>
      </c>
      <c r="E18" s="3" t="str">
        <f t="shared" si="4"/>
        <v>19</v>
      </c>
      <c r="F18" s="25">
        <v>96.8</v>
      </c>
      <c r="G18" s="25">
        <v>85.1</v>
      </c>
      <c r="H18" s="25">
        <v>92.6</v>
      </c>
    </row>
    <row r="19" spans="1:8" x14ac:dyDescent="0.15">
      <c r="A19" s="2" t="str">
        <f t="shared" si="2"/>
        <v/>
      </c>
      <c r="B19" s="2" t="str">
        <f t="shared" si="5"/>
        <v/>
      </c>
      <c r="C19" s="23">
        <v>43831</v>
      </c>
      <c r="D19" s="3" t="str">
        <f t="shared" si="3"/>
        <v xml:space="preserve"> </v>
      </c>
      <c r="E19" s="3" t="str">
        <f t="shared" si="4"/>
        <v>20</v>
      </c>
      <c r="F19" s="25">
        <v>93.6</v>
      </c>
      <c r="G19" s="25">
        <v>79.7</v>
      </c>
      <c r="H19" s="25">
        <v>88.6</v>
      </c>
    </row>
    <row r="20" spans="1:8" x14ac:dyDescent="0.15">
      <c r="A20" s="2" t="str">
        <f t="shared" si="2"/>
        <v/>
      </c>
      <c r="B20" s="2" t="str">
        <f t="shared" si="5"/>
        <v/>
      </c>
      <c r="C20" s="23">
        <v>44197</v>
      </c>
      <c r="D20" s="3" t="str">
        <f t="shared" ref="D20:D21" si="6">IF(OR(A20=1,B20=1,A20),TEXT(C20,"ge"),TEXT(C20," "))</f>
        <v xml:space="preserve"> </v>
      </c>
      <c r="E20" s="3" t="str">
        <f t="shared" ref="E20:E21" si="7">IF(OR(A20=1,A20),TEXT(C20,"yyyy"),TEXT(C20,"yy"))</f>
        <v>21</v>
      </c>
      <c r="F20" s="25">
        <v>96.2</v>
      </c>
      <c r="G20" s="25">
        <v>86.6</v>
      </c>
      <c r="H20" s="25">
        <v>92.7</v>
      </c>
    </row>
    <row r="21" spans="1:8" x14ac:dyDescent="0.15">
      <c r="A21" s="2" t="str">
        <f t="shared" si="2"/>
        <v/>
      </c>
      <c r="B21" s="2">
        <f t="shared" si="5"/>
        <v>1</v>
      </c>
      <c r="C21" s="23">
        <v>44562</v>
      </c>
      <c r="D21" s="3" t="str">
        <f t="shared" si="6"/>
        <v>R4</v>
      </c>
      <c r="E21" s="3" t="str">
        <f t="shared" si="7"/>
        <v>22</v>
      </c>
      <c r="F21" s="25">
        <v>95.7</v>
      </c>
      <c r="G21" s="25">
        <v>85</v>
      </c>
      <c r="H21" s="25">
        <v>91.8</v>
      </c>
    </row>
    <row r="22" spans="1:8" x14ac:dyDescent="0.15">
      <c r="A22" s="2" t="str">
        <f t="shared" si="2"/>
        <v/>
      </c>
      <c r="B22" s="2" t="str">
        <f t="shared" si="5"/>
        <v/>
      </c>
    </row>
    <row r="23" spans="1:8" x14ac:dyDescent="0.15">
      <c r="A23" s="2" t="str">
        <f t="shared" si="2"/>
        <v/>
      </c>
      <c r="B23" s="2" t="str">
        <f t="shared" si="5"/>
        <v/>
      </c>
    </row>
    <row r="24" spans="1:8" x14ac:dyDescent="0.15">
      <c r="A24" s="2" t="str">
        <f t="shared" si="2"/>
        <v/>
      </c>
      <c r="B24" s="2" t="str">
        <f t="shared" si="5"/>
        <v/>
      </c>
    </row>
    <row r="25" spans="1:8" x14ac:dyDescent="0.15">
      <c r="A25" s="2" t="str">
        <f t="shared" si="2"/>
        <v/>
      </c>
      <c r="B25" s="2" t="str">
        <f t="shared" si="5"/>
        <v/>
      </c>
    </row>
    <row r="26" spans="1:8" x14ac:dyDescent="0.15">
      <c r="A26" s="2" t="str">
        <f t="shared" si="2"/>
        <v/>
      </c>
      <c r="B26" s="2" t="str">
        <f t="shared" si="5"/>
        <v/>
      </c>
    </row>
    <row r="27" spans="1:8" x14ac:dyDescent="0.15">
      <c r="A27" s="2" t="str">
        <f t="shared" si="2"/>
        <v/>
      </c>
      <c r="B27" s="2" t="str">
        <f t="shared" si="5"/>
        <v/>
      </c>
    </row>
    <row r="28" spans="1:8" x14ac:dyDescent="0.15">
      <c r="A28" s="2" t="str">
        <f t="shared" si="2"/>
        <v/>
      </c>
      <c r="B28" s="2" t="str">
        <f t="shared" si="5"/>
        <v/>
      </c>
    </row>
    <row r="29" spans="1:8" x14ac:dyDescent="0.15">
      <c r="A29" s="2" t="str">
        <f t="shared" si="2"/>
        <v/>
      </c>
      <c r="B29" s="2" t="str">
        <f t="shared" si="5"/>
        <v/>
      </c>
    </row>
    <row r="30" spans="1:8" x14ac:dyDescent="0.15">
      <c r="A30" s="2" t="str">
        <f t="shared" si="2"/>
        <v/>
      </c>
      <c r="B30" s="2" t="str">
        <f t="shared" si="5"/>
        <v/>
      </c>
    </row>
    <row r="31" spans="1:8" x14ac:dyDescent="0.15">
      <c r="A31" s="2" t="str">
        <f t="shared" si="2"/>
        <v/>
      </c>
      <c r="B31" s="2" t="str">
        <f t="shared" si="5"/>
        <v/>
      </c>
    </row>
    <row r="32" spans="1:8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8">IF(C74=EDATE($C$5,0),1,"")</f>
        <v/>
      </c>
      <c r="B74" s="2" t="str">
        <f t="shared" si="5"/>
        <v/>
      </c>
    </row>
    <row r="75" spans="1:2" x14ac:dyDescent="0.15">
      <c r="A75" s="2" t="str">
        <f t="shared" si="8"/>
        <v/>
      </c>
      <c r="B75" s="2" t="str">
        <f t="shared" si="5"/>
        <v/>
      </c>
    </row>
    <row r="76" spans="1:2" x14ac:dyDescent="0.15">
      <c r="A76" s="2" t="str">
        <f t="shared" si="8"/>
        <v/>
      </c>
      <c r="B76" s="2" t="str">
        <f t="shared" ref="B76:B109" si="9">IF(OR(A76=1,C76=$E$5),1,"")</f>
        <v/>
      </c>
    </row>
    <row r="77" spans="1:2" x14ac:dyDescent="0.15">
      <c r="A77" s="2" t="str">
        <f t="shared" si="8"/>
        <v/>
      </c>
      <c r="B77" s="2" t="str">
        <f t="shared" si="9"/>
        <v/>
      </c>
    </row>
    <row r="78" spans="1:2" x14ac:dyDescent="0.15">
      <c r="A78" s="2" t="str">
        <f t="shared" si="8"/>
        <v/>
      </c>
      <c r="B78" s="2" t="str">
        <f t="shared" si="9"/>
        <v/>
      </c>
    </row>
    <row r="79" spans="1:2" x14ac:dyDescent="0.15">
      <c r="A79" s="2" t="str">
        <f t="shared" si="8"/>
        <v/>
      </c>
      <c r="B79" s="2" t="str">
        <f t="shared" si="9"/>
        <v/>
      </c>
    </row>
    <row r="80" spans="1:2" x14ac:dyDescent="0.15">
      <c r="A80" s="2" t="str">
        <f t="shared" si="8"/>
        <v/>
      </c>
      <c r="B80" s="2" t="str">
        <f t="shared" si="9"/>
        <v/>
      </c>
    </row>
    <row r="81" spans="1:2" x14ac:dyDescent="0.15">
      <c r="A81" s="2" t="str">
        <f t="shared" si="8"/>
        <v/>
      </c>
      <c r="B81" s="2" t="str">
        <f t="shared" si="9"/>
        <v/>
      </c>
    </row>
    <row r="82" spans="1:2" x14ac:dyDescent="0.15">
      <c r="A82" s="2" t="str">
        <f t="shared" si="8"/>
        <v/>
      </c>
      <c r="B82" s="2" t="str">
        <f t="shared" si="9"/>
        <v/>
      </c>
    </row>
    <row r="83" spans="1:2" x14ac:dyDescent="0.15">
      <c r="A83" s="2" t="str">
        <f t="shared" si="8"/>
        <v/>
      </c>
      <c r="B83" s="2" t="str">
        <f t="shared" si="9"/>
        <v/>
      </c>
    </row>
    <row r="84" spans="1:2" x14ac:dyDescent="0.15">
      <c r="A84" s="2" t="str">
        <f t="shared" si="8"/>
        <v/>
      </c>
      <c r="B84" s="2" t="str">
        <f t="shared" si="9"/>
        <v/>
      </c>
    </row>
    <row r="85" spans="1:2" x14ac:dyDescent="0.15">
      <c r="A85" s="2" t="str">
        <f t="shared" si="8"/>
        <v/>
      </c>
      <c r="B85" s="2" t="str">
        <f t="shared" si="9"/>
        <v/>
      </c>
    </row>
    <row r="86" spans="1:2" x14ac:dyDescent="0.15">
      <c r="A86" s="2" t="str">
        <f t="shared" si="8"/>
        <v/>
      </c>
      <c r="B86" s="2" t="str">
        <f t="shared" si="9"/>
        <v/>
      </c>
    </row>
    <row r="87" spans="1:2" x14ac:dyDescent="0.15">
      <c r="A87" s="2" t="str">
        <f t="shared" si="8"/>
        <v/>
      </c>
      <c r="B87" s="2" t="str">
        <f t="shared" si="9"/>
        <v/>
      </c>
    </row>
    <row r="88" spans="1:2" x14ac:dyDescent="0.15">
      <c r="A88" s="2" t="str">
        <f t="shared" si="8"/>
        <v/>
      </c>
      <c r="B88" s="2" t="str">
        <f t="shared" si="9"/>
        <v/>
      </c>
    </row>
    <row r="89" spans="1:2" x14ac:dyDescent="0.15">
      <c r="A89" s="2" t="str">
        <f t="shared" si="8"/>
        <v/>
      </c>
      <c r="B89" s="2" t="str">
        <f t="shared" si="9"/>
        <v/>
      </c>
    </row>
    <row r="90" spans="1:2" x14ac:dyDescent="0.15">
      <c r="A90" s="2" t="str">
        <f t="shared" si="8"/>
        <v/>
      </c>
      <c r="B90" s="2" t="str">
        <f t="shared" si="9"/>
        <v/>
      </c>
    </row>
    <row r="91" spans="1:2" x14ac:dyDescent="0.15">
      <c r="A91" s="2" t="str">
        <f t="shared" si="8"/>
        <v/>
      </c>
      <c r="B91" s="2" t="str">
        <f t="shared" si="9"/>
        <v/>
      </c>
    </row>
    <row r="92" spans="1:2" x14ac:dyDescent="0.15">
      <c r="A92" s="2" t="str">
        <f t="shared" si="8"/>
        <v/>
      </c>
      <c r="B92" s="2" t="str">
        <f t="shared" si="9"/>
        <v/>
      </c>
    </row>
    <row r="93" spans="1:2" x14ac:dyDescent="0.15">
      <c r="A93" s="2" t="str">
        <f t="shared" si="8"/>
        <v/>
      </c>
      <c r="B93" s="2" t="str">
        <f t="shared" si="9"/>
        <v/>
      </c>
    </row>
    <row r="94" spans="1:2" x14ac:dyDescent="0.15">
      <c r="A94" s="2" t="str">
        <f t="shared" si="8"/>
        <v/>
      </c>
      <c r="B94" s="2" t="str">
        <f t="shared" si="9"/>
        <v/>
      </c>
    </row>
    <row r="95" spans="1:2" x14ac:dyDescent="0.15">
      <c r="A95" s="2" t="str">
        <f t="shared" si="8"/>
        <v/>
      </c>
      <c r="B95" s="2" t="str">
        <f t="shared" si="9"/>
        <v/>
      </c>
    </row>
    <row r="96" spans="1:2" x14ac:dyDescent="0.15">
      <c r="A96" s="2" t="str">
        <f t="shared" si="8"/>
        <v/>
      </c>
      <c r="B96" s="2" t="str">
        <f t="shared" si="9"/>
        <v/>
      </c>
    </row>
    <row r="97" spans="1:2" x14ac:dyDescent="0.15">
      <c r="A97" s="2" t="str">
        <f t="shared" si="8"/>
        <v/>
      </c>
      <c r="B97" s="2" t="str">
        <f t="shared" si="9"/>
        <v/>
      </c>
    </row>
    <row r="98" spans="1:2" x14ac:dyDescent="0.15">
      <c r="A98" s="2" t="str">
        <f t="shared" si="8"/>
        <v/>
      </c>
      <c r="B98" s="2" t="str">
        <f t="shared" si="9"/>
        <v/>
      </c>
    </row>
    <row r="99" spans="1:2" x14ac:dyDescent="0.15">
      <c r="A99" s="2" t="str">
        <f t="shared" si="8"/>
        <v/>
      </c>
      <c r="B99" s="2" t="str">
        <f t="shared" si="9"/>
        <v/>
      </c>
    </row>
    <row r="100" spans="1:2" x14ac:dyDescent="0.15">
      <c r="A100" s="2" t="str">
        <f t="shared" si="8"/>
        <v/>
      </c>
      <c r="B100" s="2" t="str">
        <f t="shared" si="9"/>
        <v/>
      </c>
    </row>
    <row r="101" spans="1:2" x14ac:dyDescent="0.15">
      <c r="A101" s="2" t="str">
        <f t="shared" si="8"/>
        <v/>
      </c>
      <c r="B101" s="2" t="str">
        <f t="shared" si="9"/>
        <v/>
      </c>
    </row>
    <row r="102" spans="1:2" x14ac:dyDescent="0.15">
      <c r="A102" s="2" t="str">
        <f t="shared" si="8"/>
        <v/>
      </c>
      <c r="B102" s="2" t="str">
        <f t="shared" si="9"/>
        <v/>
      </c>
    </row>
    <row r="103" spans="1:2" x14ac:dyDescent="0.15">
      <c r="A103" s="2" t="str">
        <f t="shared" si="8"/>
        <v/>
      </c>
      <c r="B103" s="2" t="str">
        <f t="shared" si="9"/>
        <v/>
      </c>
    </row>
    <row r="104" spans="1:2" x14ac:dyDescent="0.15">
      <c r="A104" s="2" t="str">
        <f t="shared" si="8"/>
        <v/>
      </c>
      <c r="B104" s="2" t="str">
        <f t="shared" si="9"/>
        <v/>
      </c>
    </row>
    <row r="105" spans="1:2" x14ac:dyDescent="0.15">
      <c r="A105" s="2" t="str">
        <f t="shared" si="8"/>
        <v/>
      </c>
      <c r="B105" s="2" t="str">
        <f t="shared" si="9"/>
        <v/>
      </c>
    </row>
    <row r="106" spans="1:2" x14ac:dyDescent="0.15">
      <c r="A106" s="2" t="str">
        <f t="shared" si="8"/>
        <v/>
      </c>
      <c r="B106" s="2" t="str">
        <f t="shared" si="9"/>
        <v/>
      </c>
    </row>
    <row r="107" spans="1:2" x14ac:dyDescent="0.15">
      <c r="A107" s="2" t="str">
        <f t="shared" si="8"/>
        <v/>
      </c>
      <c r="B107" s="2" t="str">
        <f t="shared" si="9"/>
        <v/>
      </c>
    </row>
    <row r="108" spans="1:2" x14ac:dyDescent="0.15">
      <c r="A108" s="2" t="str">
        <f t="shared" si="8"/>
        <v/>
      </c>
      <c r="B108" s="2" t="str">
        <f t="shared" si="9"/>
        <v/>
      </c>
    </row>
    <row r="109" spans="1:2" x14ac:dyDescent="0.15">
      <c r="A109" s="2" t="str">
        <f t="shared" si="8"/>
        <v/>
      </c>
      <c r="B109" s="2" t="str">
        <f t="shared" si="9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2023-11-17T07:50:26Z</dcterms:created>
  <dcterms:modified xsi:type="dcterms:W3CDTF">2024-02-20T04:17:24Z</dcterms:modified>
</cp:coreProperties>
</file>