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3_こども\（１）教育\"/>
    </mc:Choice>
  </mc:AlternateContent>
  <xr:revisionPtr revIDLastSave="0" documentId="13_ncr:1_{FA85DCB4-ECCE-49C6-94C0-13DAB9376E5E}" xr6:coauthVersionLast="36" xr6:coauthVersionMax="47" xr10:uidLastSave="{00000000-0000-0000-0000-000000000000}"/>
  <bookViews>
    <workbookView xWindow="-120" yWindow="-120" windowWidth="20730" windowHeight="11160" xr2:uid="{967B8F05-0012-4266-A76E-207AEB4B4AD7}"/>
  </bookViews>
  <sheets>
    <sheet name="データ" sheetId="2" r:id="rId1"/>
    <sheet name="グラフ1" sheetId="3" r:id="rId2"/>
  </sheets>
  <definedNames>
    <definedName name="いじめ">OFFSET(データ!$G$9,MATCH(データ!$C$5,データ!$C$9:$C$109,0)-1,0,データ!$B$6,1)</definedName>
    <definedName name="横軸ラベル_西暦">OFFSET(データ!$E$9,MATCH(データ!$C$5,データ!$C$9:$C$109,0)-1,0,データ!$B$6,1)</definedName>
    <definedName name="不登校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E19" i="2" s="1"/>
  <c r="A18" i="2"/>
  <c r="A17" i="2"/>
  <c r="A16" i="2"/>
  <c r="E16" i="2" s="1"/>
  <c r="A15" i="2"/>
  <c r="E15" i="2" s="1"/>
  <c r="A14" i="2"/>
  <c r="A13" i="2"/>
  <c r="A12" i="2"/>
  <c r="A11" i="2"/>
  <c r="E11" i="2" s="1"/>
  <c r="B10" i="2"/>
  <c r="A10" i="2"/>
  <c r="E10" i="2" s="1"/>
  <c r="B9" i="2"/>
  <c r="A9" i="2"/>
  <c r="E9" i="2" s="1"/>
  <c r="B6" i="2"/>
  <c r="E5" i="2"/>
  <c r="B98" i="2" s="1"/>
  <c r="B18" i="2" l="1"/>
  <c r="B26" i="2"/>
  <c r="B42" i="2"/>
  <c r="B68" i="2"/>
  <c r="B81" i="2"/>
  <c r="B107" i="2"/>
  <c r="B17" i="2"/>
  <c r="D17" i="2" s="1"/>
  <c r="B25" i="2"/>
  <c r="B33" i="2"/>
  <c r="B41" i="2"/>
  <c r="B48" i="2"/>
  <c r="B54" i="2"/>
  <c r="B61" i="2"/>
  <c r="B67" i="2"/>
  <c r="B80" i="2"/>
  <c r="B86" i="2"/>
  <c r="B93" i="2"/>
  <c r="B99" i="2"/>
  <c r="B106" i="2"/>
  <c r="B34" i="2"/>
  <c r="B49" i="2"/>
  <c r="B55" i="2"/>
  <c r="B74" i="2"/>
  <c r="B87" i="2"/>
  <c r="B100" i="2"/>
  <c r="B11" i="2"/>
  <c r="D11" i="2" s="1"/>
  <c r="B19" i="2"/>
  <c r="D19" i="2" s="1"/>
  <c r="B27" i="2"/>
  <c r="B35" i="2"/>
  <c r="B43" i="2"/>
  <c r="B56" i="2"/>
  <c r="B62" i="2"/>
  <c r="B69" i="2"/>
  <c r="B75" i="2"/>
  <c r="B88" i="2"/>
  <c r="B94" i="2"/>
  <c r="B101" i="2"/>
  <c r="B108" i="2"/>
  <c r="B12" i="2"/>
  <c r="D12" i="2" s="1"/>
  <c r="B20" i="2"/>
  <c r="D20" i="2" s="1"/>
  <c r="B28" i="2"/>
  <c r="B36" i="2"/>
  <c r="B44" i="2"/>
  <c r="B50" i="2"/>
  <c r="B57" i="2"/>
  <c r="B63" i="2"/>
  <c r="B76" i="2"/>
  <c r="B82" i="2"/>
  <c r="B89" i="2"/>
  <c r="B95" i="2"/>
  <c r="B109" i="2"/>
  <c r="E12" i="2"/>
  <c r="E20" i="2"/>
  <c r="B13" i="2"/>
  <c r="D13" i="2" s="1"/>
  <c r="B21" i="2"/>
  <c r="D21" i="2" s="1"/>
  <c r="B29" i="2"/>
  <c r="B37" i="2"/>
  <c r="B45" i="2"/>
  <c r="B51" i="2"/>
  <c r="B64" i="2"/>
  <c r="B70" i="2"/>
  <c r="B77" i="2"/>
  <c r="B83" i="2"/>
  <c r="B96" i="2"/>
  <c r="B102" i="2"/>
  <c r="D9" i="2"/>
  <c r="B14" i="2"/>
  <c r="D14" i="2" s="1"/>
  <c r="B22" i="2"/>
  <c r="D22" i="2" s="1"/>
  <c r="B30" i="2"/>
  <c r="B38" i="2"/>
  <c r="B52" i="2"/>
  <c r="B58" i="2"/>
  <c r="B65" i="2"/>
  <c r="B71" i="2"/>
  <c r="B84" i="2"/>
  <c r="B90" i="2"/>
  <c r="B97" i="2"/>
  <c r="B103" i="2"/>
  <c r="E13" i="2"/>
  <c r="E17" i="2"/>
  <c r="E21" i="2"/>
  <c r="B15" i="2"/>
  <c r="D15" i="2" s="1"/>
  <c r="B23" i="2"/>
  <c r="B31" i="2"/>
  <c r="B39" i="2"/>
  <c r="B46" i="2"/>
  <c r="B53" i="2"/>
  <c r="B59" i="2"/>
  <c r="B72" i="2"/>
  <c r="B78" i="2"/>
  <c r="B85" i="2"/>
  <c r="B91" i="2"/>
  <c r="B104" i="2"/>
  <c r="D10" i="2"/>
  <c r="D18" i="2"/>
  <c r="B16" i="2"/>
  <c r="D16" i="2" s="1"/>
  <c r="B24" i="2"/>
  <c r="B32" i="2"/>
  <c r="B40" i="2"/>
  <c r="B47" i="2"/>
  <c r="B60" i="2"/>
  <c r="B66" i="2"/>
  <c r="B73" i="2"/>
  <c r="B79" i="2"/>
  <c r="B92" i="2"/>
  <c r="B105" i="2"/>
  <c r="E14" i="2"/>
  <c r="E18" i="2"/>
  <c r="E22" i="2"/>
</calcChain>
</file>

<file path=xl/sharedStrings.xml><?xml version="1.0" encoding="utf-8"?>
<sst xmlns="http://schemas.openxmlformats.org/spreadsheetml/2006/main" count="15" uniqueCount="15">
  <si>
    <t>いじめ認知件数（件）</t>
    <rPh sb="3" eb="5">
      <t>ニンチ</t>
    </rPh>
    <rPh sb="5" eb="7">
      <t>ケンスウ</t>
    </rPh>
    <rPh sb="8" eb="9">
      <t>ケン</t>
    </rPh>
    <phoneticPr fontId="4"/>
  </si>
  <si>
    <t>不登校児童生徒数（人）</t>
    <rPh sb="0" eb="3">
      <t>フトウコウ</t>
    </rPh>
    <rPh sb="3" eb="5">
      <t>ジドウ</t>
    </rPh>
    <rPh sb="5" eb="7">
      <t>セイト</t>
    </rPh>
    <rPh sb="7" eb="8">
      <t>スウ</t>
    </rPh>
    <rPh sb="9" eb="10">
      <t>ニン</t>
    </rPh>
    <phoneticPr fontId="5"/>
  </si>
  <si>
    <t>列A、Ｂは</t>
    <rPh sb="0" eb="1">
      <t>レツ</t>
    </rPh>
    <phoneticPr fontId="4"/>
  </si>
  <si>
    <t>【「グラフ1」シートにデータが反映されます】</t>
    <rPh sb="15" eb="17">
      <t>ハンエイ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</si>
  <si>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</si>
  <si>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</si>
  <si>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</si>
  <si>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</si>
  <si>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</si>
  <si>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</si>
  <si>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</si>
  <si>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</si>
  <si>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</si>
  <si>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t>小・中学校における不登校児童生徒数、いじめの認知件数の推移(本県国公私立)（資料：文部科学省「児童生徒の問題行動・不登校等生徒指導上の諸課題に関する調査」）（単位：人、件）</t>
    <rPh sb="0" eb="1">
      <t>ショウ</t>
    </rPh>
    <rPh sb="2" eb="5">
      <t>チュウガッコウ</t>
    </rPh>
    <rPh sb="9" eb="12">
      <t>フトウコウ</t>
    </rPh>
    <rPh sb="12" eb="14">
      <t>ジドウ</t>
    </rPh>
    <rPh sb="14" eb="16">
      <t>セイト</t>
    </rPh>
    <rPh sb="16" eb="17">
      <t>スウ</t>
    </rPh>
    <rPh sb="22" eb="24">
      <t>ニンチ</t>
    </rPh>
    <rPh sb="24" eb="26">
      <t>ケンスウ</t>
    </rPh>
    <rPh sb="27" eb="29">
      <t>スイイ</t>
    </rPh>
    <rPh sb="30" eb="32">
      <t>ホンケン</t>
    </rPh>
    <rPh sb="32" eb="36">
      <t>コッコウシリツ</t>
    </rPh>
    <rPh sb="79" eb="81">
      <t>タンイ</t>
    </rPh>
    <rPh sb="82" eb="83">
      <t>ニン</t>
    </rPh>
    <rPh sb="84" eb="85">
      <t>ケン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</si>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</sst>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 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6" fillId="0" borderId="1" xfId="0" applyFont="1" applyBorder="1">
      <alignment vertical="center"/>
    </xf>
    <xf numFmtId="0" fontId="7" fillId="2" borderId="0" xfId="0" applyFont="1" applyFill="1" applyAlignment="1"/>
    <xf numFmtId="0" fontId="8" fillId="0" borderId="0" xfId="0" applyFont="1" applyAlignment="1">
      <alignment horizontal="right"/>
    </xf>
    <xf numFmtId="0" fontId="9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6" fillId="0" borderId="2" xfId="0" applyFont="1" applyBorder="1">
      <alignment vertical="center"/>
    </xf>
    <xf numFmtId="177" fontId="6" fillId="0" borderId="2" xfId="0" applyNumberFormat="1" applyFont="1" applyBorder="1">
      <alignment vertical="center"/>
    </xf>
    <xf numFmtId="0" fontId="6" fillId="0" borderId="3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10" fillId="0" borderId="4" xfId="0" applyFont="1" applyBorder="1">
      <alignment vertical="center"/>
    </xf>
    <xf numFmtId="177" fontId="6" fillId="0" borderId="0" xfId="0" applyNumberFormat="1" applyFont="1">
      <alignment vertical="center"/>
    </xf>
    <xf numFmtId="0" fontId="6" fillId="0" borderId="5" xfId="0" applyFont="1" applyBorder="1">
      <alignment vertical="center"/>
    </xf>
    <xf numFmtId="38" fontId="8" fillId="0" borderId="0" xfId="1" applyFont="1">
      <alignment vertical="center"/>
    </xf>
    <xf numFmtId="38" fontId="8" fillId="0" borderId="0" xfId="1" applyFont="1" applyFill="1">
      <alignment vertical="center"/>
    </xf>
    <xf numFmtId="38" fontId="6" fillId="0" borderId="0" xfId="1" applyFont="1">
      <alignment vertical="center"/>
    </xf>
    <xf numFmtId="0" fontId="12" fillId="0" borderId="4" xfId="0" applyFont="1" applyBorder="1" applyAlignment="1">
      <alignment horizontal="center" vertical="center"/>
    </xf>
    <xf numFmtId="14" fontId="6" fillId="3" borderId="6" xfId="0" applyNumberFormat="1" applyFont="1" applyFill="1" applyBorder="1">
      <alignment vertical="center"/>
    </xf>
    <xf numFmtId="0" fontId="6" fillId="0" borderId="7" xfId="0" applyFont="1" applyBorder="1">
      <alignment vertical="center"/>
    </xf>
    <xf numFmtId="176" fontId="6" fillId="0" borderId="7" xfId="0" applyNumberFormat="1" applyFont="1" applyBorder="1" applyAlignment="1">
      <alignment horizontal="center" vertical="center"/>
    </xf>
    <xf numFmtId="177" fontId="6" fillId="0" borderId="7" xfId="0" applyNumberFormat="1" applyFont="1" applyBorder="1">
      <alignment vertical="center"/>
    </xf>
    <xf numFmtId="0" fontId="6" fillId="0" borderId="8" xfId="0" applyFont="1" applyBorder="1">
      <alignment vertical="center"/>
    </xf>
    <xf numFmtId="176" fontId="6" fillId="2" borderId="0" xfId="0" applyNumberFormat="1" applyFont="1" applyFill="1">
      <alignment vertical="center"/>
    </xf>
    <xf numFmtId="0" fontId="6" fillId="2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177" fontId="6" fillId="0" borderId="0" xfId="0" applyNumberFormat="1" applyFont="1" applyAlignment="1">
      <alignment vertical="center" wrapText="1"/>
    </xf>
    <xf numFmtId="176" fontId="6" fillId="0" borderId="0" xfId="0" applyNumberFormat="1" applyFont="1">
      <alignment vertical="center"/>
    </xf>
  </cellXfs>
  <cellStyles count="3">
    <cellStyle name="桁区切り" xfId="1" builtinId="6"/>
    <cellStyle name="標準" xfId="0" builtinId="0"/>
    <cellStyle name="標準 2" xfId="2" xr:uid="{7BCE6E8D-D135-42DE-81CA-D886E3D614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4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小・中学校における不登校児童生徒数、いじめの認知件数の推移</a:t>
            </a:r>
            <a:endParaRPr lang="en-US"/>
          </a:p>
          <a:p>
            <a:pPr>
              <a:defRPr/>
            </a:pPr>
            <a:r>
              <a:rPr lang="ja-JP"/>
              <a:t>（本県国公私立）</a:t>
            </a:r>
          </a:p>
        </c:rich>
      </c:tx>
      <c:layout>
        <c:manualLayout>
          <c:xMode val="edge"/>
          <c:yMode val="edge"/>
          <c:x val="0.13253719964967306"/>
          <c:y val="0.137966110901248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4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5378368032786089E-2"/>
          <c:y val="0.25197628800055311"/>
          <c:w val="0.89959625068875293"/>
          <c:h val="0.56774799375514884"/>
        </c:manualLayout>
      </c:layout>
      <c:lineChart>
        <c:grouping val="standard"/>
        <c:varyColors val="0"/>
        <c:ser>
          <c:idx val="0"/>
          <c:order val="0"/>
          <c:tx>
            <c:v>不登校児童生徒数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7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[0]!不登校</c:f>
              <c:numCache>
                <c:formatCode>#,##0_ </c:formatCode>
                <c:ptCount val="10"/>
                <c:pt idx="0">
                  <c:v>1182</c:v>
                </c:pt>
                <c:pt idx="1">
                  <c:v>1189</c:v>
                </c:pt>
                <c:pt idx="2">
                  <c:v>1209</c:v>
                </c:pt>
                <c:pt idx="3">
                  <c:v>1281</c:v>
                </c:pt>
                <c:pt idx="4">
                  <c:v>1296</c:v>
                </c:pt>
                <c:pt idx="5">
                  <c:v>1326</c:v>
                </c:pt>
                <c:pt idx="6">
                  <c:v>1356</c:v>
                </c:pt>
                <c:pt idx="7">
                  <c:v>1487</c:v>
                </c:pt>
                <c:pt idx="8">
                  <c:v>1910</c:v>
                </c:pt>
                <c:pt idx="9">
                  <c:v>2249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F2-4AB9-8686-84E8B2F700CE}"/>
            </c:ext>
          </c:extLst>
        </c:ser>
        <c:ser>
          <c:idx val="1"/>
          <c:order val="1"/>
          <c:tx>
            <c:v>いじめ認知件数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BF2-4AB9-8686-84E8B2F700CE}"/>
                </c:ext>
              </c:extLst>
            </c:dLbl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BF2-4AB9-8686-84E8B2F700CE}"/>
                </c:ext>
              </c:extLst>
            </c:dLbl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BF2-4AB9-8686-84E8B2F700CE}"/>
                </c:ext>
              </c:extLst>
            </c:dLbl>
            <c:dLbl>
              <c:idx val="3"/>
              <c:layout>
                <c:manualLayout>
                  <c:x val="-4.5287931285204287E-2"/>
                  <c:y val="-3.76553312185832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740-43D4-941D-407E71F7D7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7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[0]!いじめ</c:f>
              <c:numCache>
                <c:formatCode>#,##0_ </c:formatCode>
                <c:ptCount val="10"/>
                <c:pt idx="0">
                  <c:v>892</c:v>
                </c:pt>
                <c:pt idx="1">
                  <c:v>1113</c:v>
                </c:pt>
                <c:pt idx="2">
                  <c:v>1100</c:v>
                </c:pt>
                <c:pt idx="3">
                  <c:v>5067</c:v>
                </c:pt>
                <c:pt idx="4">
                  <c:v>6829</c:v>
                </c:pt>
                <c:pt idx="5">
                  <c:v>6989</c:v>
                </c:pt>
                <c:pt idx="6">
                  <c:v>6086</c:v>
                </c:pt>
                <c:pt idx="7">
                  <c:v>4725</c:v>
                </c:pt>
                <c:pt idx="8">
                  <c:v>5055</c:v>
                </c:pt>
                <c:pt idx="9">
                  <c:v>6030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F2-4AB9-8686-84E8B2F700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0768384"/>
        <c:axId val="1600764776"/>
      </c:lineChart>
      <c:catAx>
        <c:axId val="1600768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7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600764776"/>
        <c:crosses val="autoZero"/>
        <c:auto val="1"/>
        <c:lblAlgn val="ctr"/>
        <c:lblOffset val="100"/>
        <c:noMultiLvlLbl val="0"/>
      </c:catAx>
      <c:valAx>
        <c:axId val="1600764776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7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60076838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8.7958926178914321E-2"/>
          <c:y val="0.28646781572586522"/>
          <c:w val="0.28180237031036282"/>
          <c:h val="0.108345204969874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7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7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A6E3942-4332-43E9-B96E-F861DC259D6C}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47625</xdr:colOff>
      <xdr:row>23</xdr:row>
      <xdr:rowOff>57150</xdr:rowOff>
    </xdr:from>
    <xdr:ext cx="5661025" cy="492571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443E5B6-9950-4A1E-9497-09EAD0A55847}"/>
            </a:ext>
          </a:extLst>
        </xdr:cNvPr>
        <xdr:cNvSpPr txBox="1"/>
      </xdr:nvSpPr>
      <xdr:spPr>
        <a:xfrm>
          <a:off x="904875" y="4438650"/>
          <a:ext cx="5661025" cy="492571"/>
        </a:xfrm>
        <a:prstGeom prst="rect">
          <a:avLst/>
        </a:prstGeom>
        <a:ln w="9525">
          <a:prstDash val="dash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ja-JP" altLang="en-US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小・中学校におけるいじめの認知件数は、いじめの早期発見や積極的な認知を働きかけてきたところ、</a:t>
          </a:r>
          <a:r>
            <a:rPr lang="en-US" altLang="ja-JP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2016</a:t>
          </a:r>
          <a:r>
            <a:rPr lang="ja-JP" altLang="en-US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年度から大幅に増加しています</a:t>
          </a:r>
          <a:r>
            <a:rPr lang="ja-JP" altLang="ja-JP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。</a:t>
          </a:r>
          <a:endParaRPr kumimoji="1"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B686655-FEBB-413C-95B3-95F1467A2F5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0.00761</cdr:x>
      <cdr:y>0.01578</cdr:y>
    </cdr:from>
    <cdr:to>
      <cdr:x>0.98431</cdr:x>
      <cdr:y>0.12427</cdr:y>
    </cdr:to>
    <cdr:sp macro="" textlink="">
      <cdr:nvSpPr>
        <cdr:cNvPr id="2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D443E5B6-9950-4A1E-9497-09EAD0A55847}"/>
            </a:ext>
          </a:extLst>
        </cdr:cNvPr>
        <cdr:cNvSpPr txBox="1"/>
      </cdr:nvSpPr>
      <cdr:spPr>
        <a:xfrm xmlns:a="http://schemas.openxmlformats.org/drawingml/2006/main">
          <a:off x="70794" y="95850"/>
          <a:ext cx="9080929" cy="659155"/>
        </a:xfrm>
        <a:prstGeom xmlns:a="http://schemas.openxmlformats.org/drawingml/2006/main" prst="rect">
          <a:avLst/>
        </a:prstGeom>
        <a:ln xmlns:a="http://schemas.openxmlformats.org/drawingml/2006/main" w="9525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7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小・中学校におけるいじめの認知件数は、いじめの早期発見や積極的な認知を働きかけてきたことにより、</a:t>
          </a:r>
          <a:r>
            <a:rPr lang="en-US" altLang="ja-JP" sz="17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2016</a:t>
          </a:r>
          <a:r>
            <a:rPr lang="ja-JP" altLang="en-US" sz="17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年に大幅に増加した後、高止まりの状態となっています。</a:t>
          </a:r>
          <a:endParaRPr kumimoji="1" lang="ja-JP" altLang="en-US" sz="17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0.9141</cdr:x>
      <cdr:y>0.87241</cdr:y>
    </cdr:from>
    <cdr:to>
      <cdr:x>0.98756</cdr:x>
      <cdr:y>0.94825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D3008D0-8191-4DBD-8AAD-AC636C0A6D8F}"/>
            </a:ext>
          </a:extLst>
        </cdr:cNvPr>
        <cdr:cNvSpPr txBox="1"/>
      </cdr:nvSpPr>
      <cdr:spPr>
        <a:xfrm xmlns:a="http://schemas.openxmlformats.org/drawingml/2006/main">
          <a:off x="8493206" y="5293618"/>
          <a:ext cx="682538" cy="460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7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0.02138</cdr:x>
      <cdr:y>0.17468</cdr:y>
    </cdr:from>
    <cdr:to>
      <cdr:x>0.09484</cdr:x>
      <cdr:y>0.25052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EB6FEE5-6F18-4D51-9969-6C963D90EBDB}"/>
            </a:ext>
          </a:extLst>
        </cdr:cNvPr>
        <cdr:cNvSpPr txBox="1"/>
      </cdr:nvSpPr>
      <cdr:spPr>
        <a:xfrm xmlns:a="http://schemas.openxmlformats.org/drawingml/2006/main">
          <a:off x="198824" y="1061222"/>
          <a:ext cx="682957" cy="4607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7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lang="ja-JP" altLang="en-US" sz="17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人・件）</a:t>
          </a:r>
        </a:p>
      </cdr:txBody>
    </cdr:sp>
  </cdr:relSizeAnchor>
  <cdr:relSizeAnchor xmlns:cdr="http://schemas.openxmlformats.org/drawingml/2006/chartDrawing">
    <cdr:from>
      <cdr:x>0.04619</cdr:x>
      <cdr:y>0.93845</cdr:y>
    </cdr:from>
    <cdr:to>
      <cdr:x>0.99515</cdr:x>
      <cdr:y>0.9968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D06BDC4-703D-49BC-B2F0-8C152A79ABA4}"/>
            </a:ext>
          </a:extLst>
        </cdr:cNvPr>
        <cdr:cNvSpPr txBox="1"/>
      </cdr:nvSpPr>
      <cdr:spPr>
        <a:xfrm xmlns:a="http://schemas.openxmlformats.org/drawingml/2006/main">
          <a:off x="429463" y="5701441"/>
          <a:ext cx="8823088" cy="354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資料：文部科学省「児童生徒の問題行動・不登校等生徒指導上の諸課題に関する調査」</a:t>
          </a:r>
          <a:endParaRPr lang="en-US" altLang="ja-JP" sz="16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4C0F2-EBBC-4193-983A-CDE1B8CC1CB6}">
  <dimension ref="A1:R109"/>
  <sheetViews>
    <sheetView tabSelected="1" workbookViewId="0">
      <selection activeCell="J16" sqref="J16"/>
    </sheetView>
  </sheetViews>
  <sheetFormatPr defaultRowHeight="13.5" x14ac:dyDescent="0.4"/>
  <cols>
    <col min="1" max="2" width="5.625" style="5" customWidth="1"/>
    <col min="3" max="3" width="9" style="10"/>
    <col min="4" max="4" width="11.75" style="10" customWidth="1"/>
    <col min="5" max="5" width="9" style="10"/>
    <col min="6" max="7" width="9" style="12"/>
    <col min="8" max="16384" width="9" style="10"/>
  </cols>
  <sheetData>
    <row r="1" spans="1:18" x14ac:dyDescent="0.4">
      <c r="A1" s="4" t="s">
        <v>2</v>
      </c>
      <c r="C1" s="1" t="s">
        <v>3</v>
      </c>
      <c r="D1" s="6"/>
      <c r="E1" s="6"/>
      <c r="F1" s="7"/>
      <c r="G1" s="7"/>
      <c r="H1" s="6"/>
      <c r="I1" s="8"/>
      <c r="J1" s="9"/>
      <c r="K1" s="9"/>
      <c r="L1" s="9"/>
      <c r="M1" s="9"/>
      <c r="N1" s="9"/>
      <c r="O1" s="9"/>
      <c r="P1" s="9"/>
      <c r="Q1" s="9"/>
      <c r="R1" s="9"/>
    </row>
    <row r="2" spans="1:18" x14ac:dyDescent="0.4">
      <c r="A2" s="4" t="s">
        <v>4</v>
      </c>
      <c r="C2" s="11" t="s">
        <v>5</v>
      </c>
      <c r="I2" s="13"/>
      <c r="J2" s="14"/>
      <c r="K2" s="14"/>
      <c r="L2" s="14"/>
      <c r="M2" s="14"/>
      <c r="N2" s="14"/>
      <c r="O2" s="15"/>
      <c r="Q2" s="15"/>
      <c r="R2" s="15"/>
    </row>
    <row r="3" spans="1:18" x14ac:dyDescent="0.4">
      <c r="A3" s="4" t="s">
        <v>6</v>
      </c>
      <c r="C3" s="11" t="s">
        <v>14</v>
      </c>
      <c r="I3" s="13"/>
      <c r="J3" s="16"/>
      <c r="K3" s="16"/>
      <c r="L3" s="16"/>
      <c r="M3" s="16"/>
      <c r="N3" s="16"/>
      <c r="O3" s="16"/>
    </row>
    <row r="4" spans="1:18" x14ac:dyDescent="0.4">
      <c r="A4" s="4"/>
      <c r="C4" s="17" t="s">
        <v>7</v>
      </c>
      <c r="I4" s="13"/>
      <c r="J4" s="16"/>
      <c r="K4" s="16"/>
      <c r="L4" s="16"/>
      <c r="M4" s="16"/>
      <c r="N4" s="16"/>
      <c r="O4" s="16"/>
    </row>
    <row r="5" spans="1:18" ht="21" customHeight="1" x14ac:dyDescent="0.4">
      <c r="C5" s="18">
        <v>41275</v>
      </c>
      <c r="D5" s="19" t="s">
        <v>8</v>
      </c>
      <c r="E5" s="20">
        <f>MAX($C$9:$C$109)</f>
        <v>44562</v>
      </c>
      <c r="F5" s="21" t="s">
        <v>9</v>
      </c>
      <c r="G5" s="21"/>
      <c r="H5" s="19"/>
      <c r="I5" s="22"/>
      <c r="J5" s="16"/>
      <c r="K5" s="16"/>
      <c r="L5" s="16"/>
      <c r="M5" s="16"/>
      <c r="N5" s="16"/>
      <c r="O5" s="16"/>
    </row>
    <row r="6" spans="1:18" x14ac:dyDescent="0.4">
      <c r="B6" s="5">
        <f>COUNTA(C9:C109)-MATCH(C5,C9:C109,0)+1</f>
        <v>10</v>
      </c>
    </row>
    <row r="7" spans="1:18" x14ac:dyDescent="0.4">
      <c r="A7" s="23"/>
      <c r="C7" s="10" t="s">
        <v>13</v>
      </c>
    </row>
    <row r="8" spans="1:18" s="25" customFormat="1" ht="40.5" x14ac:dyDescent="0.4">
      <c r="A8" s="24"/>
      <c r="B8" s="24"/>
      <c r="C8" s="25" t="s">
        <v>10</v>
      </c>
      <c r="D8" s="25" t="s">
        <v>11</v>
      </c>
      <c r="E8" s="25" t="s">
        <v>12</v>
      </c>
      <c r="F8" s="26" t="s">
        <v>1</v>
      </c>
      <c r="G8" s="26" t="s">
        <v>0</v>
      </c>
    </row>
    <row r="9" spans="1:18" x14ac:dyDescent="0.15">
      <c r="A9" s="2" t="str">
        <f>IF(C9=EDATE($C$5,0),1,"")</f>
        <v/>
      </c>
      <c r="B9" s="2" t="str">
        <f>IF(C9=EDATE($C$5,0),1,"")</f>
        <v/>
      </c>
      <c r="C9" s="27">
        <v>39814</v>
      </c>
      <c r="D9" s="3" t="str">
        <f t="shared" ref="D9:D22" si="0">IF(OR(A9=1,B9=1,A9),TEXT(C9,"ge"),TEXT(C9," "))</f>
        <v xml:space="preserve"> </v>
      </c>
      <c r="E9" s="3" t="str">
        <f t="shared" ref="E9:E22" si="1">IF(OR(A9=1,A9),TEXT(C9,"yyyy"),TEXT(C9,"yy"))</f>
        <v>09</v>
      </c>
      <c r="F9" s="12">
        <v>1384</v>
      </c>
      <c r="G9" s="12">
        <v>769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7">
        <v>40179</v>
      </c>
      <c r="D10" s="3" t="str">
        <f t="shared" si="0"/>
        <v xml:space="preserve"> </v>
      </c>
      <c r="E10" s="3" t="str">
        <f t="shared" si="1"/>
        <v>10</v>
      </c>
      <c r="F10" s="12">
        <v>1381</v>
      </c>
      <c r="G10" s="12">
        <v>738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7">
        <v>40544</v>
      </c>
      <c r="D11" s="3" t="str">
        <f t="shared" si="0"/>
        <v xml:space="preserve"> </v>
      </c>
      <c r="E11" s="3" t="str">
        <f t="shared" si="1"/>
        <v>11</v>
      </c>
      <c r="F11" s="12">
        <v>1277</v>
      </c>
      <c r="G11" s="12">
        <v>724</v>
      </c>
    </row>
    <row r="12" spans="1:18" x14ac:dyDescent="0.15">
      <c r="A12" s="2" t="str">
        <f t="shared" si="2"/>
        <v/>
      </c>
      <c r="B12" s="2" t="str">
        <f t="shared" ref="B12:B75" si="3">IF(OR(A12=1,C12=$E$5),1,"")</f>
        <v/>
      </c>
      <c r="C12" s="27">
        <v>40909</v>
      </c>
      <c r="D12" s="3" t="str">
        <f t="shared" si="0"/>
        <v xml:space="preserve"> </v>
      </c>
      <c r="E12" s="3" t="str">
        <f t="shared" si="1"/>
        <v>12</v>
      </c>
      <c r="F12" s="12">
        <v>1221</v>
      </c>
      <c r="G12" s="12">
        <v>1066</v>
      </c>
    </row>
    <row r="13" spans="1:18" x14ac:dyDescent="0.15">
      <c r="A13" s="2">
        <f t="shared" si="2"/>
        <v>1</v>
      </c>
      <c r="B13" s="2">
        <f t="shared" si="3"/>
        <v>1</v>
      </c>
      <c r="C13" s="27">
        <v>41275</v>
      </c>
      <c r="D13" s="3" t="str">
        <f t="shared" si="0"/>
        <v>H25</v>
      </c>
      <c r="E13" s="3" t="str">
        <f t="shared" si="1"/>
        <v>2013</v>
      </c>
      <c r="F13" s="12">
        <v>1182</v>
      </c>
      <c r="G13" s="12">
        <v>892</v>
      </c>
    </row>
    <row r="14" spans="1:18" x14ac:dyDescent="0.15">
      <c r="A14" s="2" t="str">
        <f t="shared" si="2"/>
        <v/>
      </c>
      <c r="B14" s="2" t="str">
        <f t="shared" si="3"/>
        <v/>
      </c>
      <c r="C14" s="27">
        <v>41640</v>
      </c>
      <c r="D14" s="3" t="str">
        <f t="shared" si="0"/>
        <v xml:space="preserve"> </v>
      </c>
      <c r="E14" s="3" t="str">
        <f t="shared" si="1"/>
        <v>14</v>
      </c>
      <c r="F14" s="12">
        <v>1189</v>
      </c>
      <c r="G14" s="12">
        <v>1113</v>
      </c>
    </row>
    <row r="15" spans="1:18" x14ac:dyDescent="0.15">
      <c r="A15" s="2" t="str">
        <f t="shared" si="2"/>
        <v/>
      </c>
      <c r="B15" s="2" t="str">
        <f t="shared" si="3"/>
        <v/>
      </c>
      <c r="C15" s="27">
        <v>42005</v>
      </c>
      <c r="D15" s="3" t="str">
        <f t="shared" si="0"/>
        <v xml:space="preserve"> </v>
      </c>
      <c r="E15" s="3" t="str">
        <f t="shared" si="1"/>
        <v>15</v>
      </c>
      <c r="F15" s="12">
        <v>1209</v>
      </c>
      <c r="G15" s="12">
        <v>1100</v>
      </c>
    </row>
    <row r="16" spans="1:18" x14ac:dyDescent="0.15">
      <c r="A16" s="2" t="str">
        <f t="shared" si="2"/>
        <v/>
      </c>
      <c r="B16" s="2" t="str">
        <f t="shared" si="3"/>
        <v/>
      </c>
      <c r="C16" s="27">
        <v>42370</v>
      </c>
      <c r="D16" s="3" t="str">
        <f t="shared" si="0"/>
        <v xml:space="preserve"> </v>
      </c>
      <c r="E16" s="3" t="str">
        <f t="shared" si="1"/>
        <v>16</v>
      </c>
      <c r="F16" s="12">
        <v>1281</v>
      </c>
      <c r="G16" s="12">
        <v>5067</v>
      </c>
    </row>
    <row r="17" spans="1:7" x14ac:dyDescent="0.15">
      <c r="A17" s="2" t="str">
        <f t="shared" si="2"/>
        <v/>
      </c>
      <c r="B17" s="2" t="str">
        <f t="shared" si="3"/>
        <v/>
      </c>
      <c r="C17" s="27">
        <v>42736</v>
      </c>
      <c r="D17" s="3" t="str">
        <f t="shared" si="0"/>
        <v xml:space="preserve"> </v>
      </c>
      <c r="E17" s="3" t="str">
        <f t="shared" si="1"/>
        <v>17</v>
      </c>
      <c r="F17" s="12">
        <v>1296</v>
      </c>
      <c r="G17" s="12">
        <v>6829</v>
      </c>
    </row>
    <row r="18" spans="1:7" x14ac:dyDescent="0.15">
      <c r="A18" s="2" t="str">
        <f t="shared" si="2"/>
        <v/>
      </c>
      <c r="B18" s="2" t="str">
        <f t="shared" si="3"/>
        <v/>
      </c>
      <c r="C18" s="27">
        <v>43101</v>
      </c>
      <c r="D18" s="3" t="str">
        <f t="shared" si="0"/>
        <v xml:space="preserve"> </v>
      </c>
      <c r="E18" s="3" t="str">
        <f t="shared" si="1"/>
        <v>18</v>
      </c>
      <c r="F18" s="12">
        <v>1326</v>
      </c>
      <c r="G18" s="12">
        <v>6989</v>
      </c>
    </row>
    <row r="19" spans="1:7" x14ac:dyDescent="0.15">
      <c r="A19" s="2" t="str">
        <f t="shared" si="2"/>
        <v/>
      </c>
      <c r="B19" s="2" t="str">
        <f t="shared" si="3"/>
        <v/>
      </c>
      <c r="C19" s="27">
        <v>43466</v>
      </c>
      <c r="D19" s="3" t="str">
        <f t="shared" si="0"/>
        <v xml:space="preserve"> </v>
      </c>
      <c r="E19" s="3" t="str">
        <f t="shared" si="1"/>
        <v>19</v>
      </c>
      <c r="F19" s="12">
        <v>1356</v>
      </c>
      <c r="G19" s="12">
        <v>6086</v>
      </c>
    </row>
    <row r="20" spans="1:7" x14ac:dyDescent="0.15">
      <c r="A20" s="2" t="str">
        <f t="shared" si="2"/>
        <v/>
      </c>
      <c r="B20" s="2" t="str">
        <f t="shared" si="3"/>
        <v/>
      </c>
      <c r="C20" s="27">
        <v>43831</v>
      </c>
      <c r="D20" s="3" t="str">
        <f t="shared" si="0"/>
        <v xml:space="preserve"> </v>
      </c>
      <c r="E20" s="3" t="str">
        <f t="shared" si="1"/>
        <v>20</v>
      </c>
      <c r="F20" s="12">
        <v>1487</v>
      </c>
      <c r="G20" s="12">
        <v>4725</v>
      </c>
    </row>
    <row r="21" spans="1:7" x14ac:dyDescent="0.15">
      <c r="A21" s="2" t="str">
        <f t="shared" si="2"/>
        <v/>
      </c>
      <c r="B21" s="2" t="str">
        <f t="shared" si="3"/>
        <v/>
      </c>
      <c r="C21" s="27">
        <v>44197</v>
      </c>
      <c r="D21" s="3" t="str">
        <f t="shared" si="0"/>
        <v xml:space="preserve"> </v>
      </c>
      <c r="E21" s="3" t="str">
        <f t="shared" si="1"/>
        <v>21</v>
      </c>
      <c r="F21" s="12">
        <v>1910</v>
      </c>
      <c r="G21" s="12">
        <v>5055</v>
      </c>
    </row>
    <row r="22" spans="1:7" x14ac:dyDescent="0.15">
      <c r="A22" s="2" t="str">
        <f t="shared" si="2"/>
        <v/>
      </c>
      <c r="B22" s="2">
        <f t="shared" si="3"/>
        <v>1</v>
      </c>
      <c r="C22" s="27">
        <v>44562</v>
      </c>
      <c r="D22" s="3" t="str">
        <f t="shared" si="0"/>
        <v>R4</v>
      </c>
      <c r="E22" s="3" t="str">
        <f t="shared" si="1"/>
        <v>22</v>
      </c>
      <c r="F22" s="12">
        <v>2249</v>
      </c>
      <c r="G22" s="12">
        <v>6030</v>
      </c>
    </row>
    <row r="23" spans="1:7" x14ac:dyDescent="0.15">
      <c r="A23" s="2" t="str">
        <f t="shared" si="2"/>
        <v/>
      </c>
      <c r="B23" s="2" t="str">
        <f t="shared" si="3"/>
        <v/>
      </c>
    </row>
    <row r="24" spans="1:7" x14ac:dyDescent="0.15">
      <c r="A24" s="2" t="str">
        <f t="shared" si="2"/>
        <v/>
      </c>
      <c r="B24" s="2" t="str">
        <f t="shared" si="3"/>
        <v/>
      </c>
    </row>
    <row r="25" spans="1:7" x14ac:dyDescent="0.15">
      <c r="A25" s="2" t="str">
        <f t="shared" si="2"/>
        <v/>
      </c>
      <c r="B25" s="2" t="str">
        <f t="shared" si="3"/>
        <v/>
      </c>
    </row>
    <row r="26" spans="1:7" x14ac:dyDescent="0.15">
      <c r="A26" s="2" t="str">
        <f t="shared" si="2"/>
        <v/>
      </c>
      <c r="B26" s="2" t="str">
        <f t="shared" si="3"/>
        <v/>
      </c>
    </row>
    <row r="27" spans="1:7" x14ac:dyDescent="0.15">
      <c r="A27" s="2" t="str">
        <f t="shared" si="2"/>
        <v/>
      </c>
      <c r="B27" s="2" t="str">
        <f t="shared" si="3"/>
        <v/>
      </c>
    </row>
    <row r="28" spans="1:7" x14ac:dyDescent="0.15">
      <c r="A28" s="2" t="str">
        <f t="shared" si="2"/>
        <v/>
      </c>
      <c r="B28" s="2" t="str">
        <f t="shared" si="3"/>
        <v/>
      </c>
    </row>
    <row r="29" spans="1:7" x14ac:dyDescent="0.15">
      <c r="A29" s="2" t="str">
        <f t="shared" si="2"/>
        <v/>
      </c>
      <c r="B29" s="2" t="str">
        <f t="shared" si="3"/>
        <v/>
      </c>
    </row>
    <row r="30" spans="1:7" x14ac:dyDescent="0.15">
      <c r="A30" s="2" t="str">
        <f t="shared" si="2"/>
        <v/>
      </c>
      <c r="B30" s="2" t="str">
        <f t="shared" si="3"/>
        <v/>
      </c>
    </row>
    <row r="31" spans="1:7" x14ac:dyDescent="0.15">
      <c r="A31" s="2" t="str">
        <f t="shared" si="2"/>
        <v/>
      </c>
      <c r="B31" s="2" t="str">
        <f t="shared" si="3"/>
        <v/>
      </c>
    </row>
    <row r="32" spans="1:7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4">IF(C74=EDATE($C$5,0),1,"")</f>
        <v/>
      </c>
      <c r="B74" s="2" t="str">
        <f t="shared" si="3"/>
        <v/>
      </c>
    </row>
    <row r="75" spans="1:2" x14ac:dyDescent="0.15">
      <c r="A75" s="2" t="str">
        <f t="shared" si="4"/>
        <v/>
      </c>
      <c r="B75" s="2" t="str">
        <f t="shared" si="3"/>
        <v/>
      </c>
    </row>
    <row r="76" spans="1:2" x14ac:dyDescent="0.15">
      <c r="A76" s="2" t="str">
        <f t="shared" si="4"/>
        <v/>
      </c>
      <c r="B76" s="2" t="str">
        <f t="shared" ref="B76:B109" si="5">IF(OR(A76=1,C76=$E$5),1,"")</f>
        <v/>
      </c>
    </row>
    <row r="77" spans="1:2" x14ac:dyDescent="0.15">
      <c r="A77" s="2" t="str">
        <f t="shared" si="4"/>
        <v/>
      </c>
      <c r="B77" s="2" t="str">
        <f t="shared" si="5"/>
        <v/>
      </c>
    </row>
    <row r="78" spans="1:2" x14ac:dyDescent="0.15">
      <c r="A78" s="2" t="str">
        <f t="shared" si="4"/>
        <v/>
      </c>
      <c r="B78" s="2" t="str">
        <f t="shared" si="5"/>
        <v/>
      </c>
    </row>
    <row r="79" spans="1:2" x14ac:dyDescent="0.15">
      <c r="A79" s="2" t="str">
        <f t="shared" si="4"/>
        <v/>
      </c>
      <c r="B79" s="2" t="str">
        <f t="shared" si="5"/>
        <v/>
      </c>
    </row>
    <row r="80" spans="1:2" x14ac:dyDescent="0.15">
      <c r="A80" s="2" t="str">
        <f t="shared" si="4"/>
        <v/>
      </c>
      <c r="B80" s="2" t="str">
        <f t="shared" si="5"/>
        <v/>
      </c>
    </row>
    <row r="81" spans="1:2" x14ac:dyDescent="0.15">
      <c r="A81" s="2" t="str">
        <f t="shared" si="4"/>
        <v/>
      </c>
      <c r="B81" s="2" t="str">
        <f t="shared" si="5"/>
        <v/>
      </c>
    </row>
    <row r="82" spans="1:2" x14ac:dyDescent="0.15">
      <c r="A82" s="2" t="str">
        <f t="shared" si="4"/>
        <v/>
      </c>
      <c r="B82" s="2" t="str">
        <f t="shared" si="5"/>
        <v/>
      </c>
    </row>
    <row r="83" spans="1:2" x14ac:dyDescent="0.15">
      <c r="A83" s="2" t="str">
        <f t="shared" si="4"/>
        <v/>
      </c>
      <c r="B83" s="2" t="str">
        <f t="shared" si="5"/>
        <v/>
      </c>
    </row>
    <row r="84" spans="1:2" x14ac:dyDescent="0.15">
      <c r="A84" s="2" t="str">
        <f t="shared" si="4"/>
        <v/>
      </c>
      <c r="B84" s="2" t="str">
        <f t="shared" si="5"/>
        <v/>
      </c>
    </row>
    <row r="85" spans="1:2" x14ac:dyDescent="0.15">
      <c r="A85" s="2" t="str">
        <f t="shared" si="4"/>
        <v/>
      </c>
      <c r="B85" s="2" t="str">
        <f t="shared" si="5"/>
        <v/>
      </c>
    </row>
    <row r="86" spans="1:2" x14ac:dyDescent="0.15">
      <c r="A86" s="2" t="str">
        <f t="shared" si="4"/>
        <v/>
      </c>
      <c r="B86" s="2" t="str">
        <f t="shared" si="5"/>
        <v/>
      </c>
    </row>
    <row r="87" spans="1:2" x14ac:dyDescent="0.15">
      <c r="A87" s="2" t="str">
        <f t="shared" si="4"/>
        <v/>
      </c>
      <c r="B87" s="2" t="str">
        <f t="shared" si="5"/>
        <v/>
      </c>
    </row>
    <row r="88" spans="1:2" x14ac:dyDescent="0.15">
      <c r="A88" s="2" t="str">
        <f t="shared" si="4"/>
        <v/>
      </c>
      <c r="B88" s="2" t="str">
        <f t="shared" si="5"/>
        <v/>
      </c>
    </row>
    <row r="89" spans="1:2" x14ac:dyDescent="0.15">
      <c r="A89" s="2" t="str">
        <f t="shared" si="4"/>
        <v/>
      </c>
      <c r="B89" s="2" t="str">
        <f t="shared" si="5"/>
        <v/>
      </c>
    </row>
    <row r="90" spans="1:2" x14ac:dyDescent="0.15">
      <c r="A90" s="2" t="str">
        <f t="shared" si="4"/>
        <v/>
      </c>
      <c r="B90" s="2" t="str">
        <f t="shared" si="5"/>
        <v/>
      </c>
    </row>
    <row r="91" spans="1:2" x14ac:dyDescent="0.15">
      <c r="A91" s="2" t="str">
        <f t="shared" si="4"/>
        <v/>
      </c>
      <c r="B91" s="2" t="str">
        <f t="shared" si="5"/>
        <v/>
      </c>
    </row>
    <row r="92" spans="1:2" x14ac:dyDescent="0.15">
      <c r="A92" s="2" t="str">
        <f t="shared" si="4"/>
        <v/>
      </c>
      <c r="B92" s="2" t="str">
        <f t="shared" si="5"/>
        <v/>
      </c>
    </row>
    <row r="93" spans="1:2" x14ac:dyDescent="0.15">
      <c r="A93" s="2" t="str">
        <f t="shared" si="4"/>
        <v/>
      </c>
      <c r="B93" s="2" t="str">
        <f t="shared" si="5"/>
        <v/>
      </c>
    </row>
    <row r="94" spans="1:2" x14ac:dyDescent="0.15">
      <c r="A94" s="2" t="str">
        <f t="shared" si="4"/>
        <v/>
      </c>
      <c r="B94" s="2" t="str">
        <f t="shared" si="5"/>
        <v/>
      </c>
    </row>
    <row r="95" spans="1:2" x14ac:dyDescent="0.15">
      <c r="A95" s="2" t="str">
        <f t="shared" si="4"/>
        <v/>
      </c>
      <c r="B95" s="2" t="str">
        <f t="shared" si="5"/>
        <v/>
      </c>
    </row>
    <row r="96" spans="1:2" x14ac:dyDescent="0.15">
      <c r="A96" s="2" t="str">
        <f t="shared" si="4"/>
        <v/>
      </c>
      <c r="B96" s="2" t="str">
        <f t="shared" si="5"/>
        <v/>
      </c>
    </row>
    <row r="97" spans="1:2" x14ac:dyDescent="0.15">
      <c r="A97" s="2" t="str">
        <f t="shared" si="4"/>
        <v/>
      </c>
      <c r="B97" s="2" t="str">
        <f t="shared" si="5"/>
        <v/>
      </c>
    </row>
    <row r="98" spans="1:2" x14ac:dyDescent="0.15">
      <c r="A98" s="2" t="str">
        <f t="shared" si="4"/>
        <v/>
      </c>
      <c r="B98" s="2" t="str">
        <f t="shared" si="5"/>
        <v/>
      </c>
    </row>
    <row r="99" spans="1:2" x14ac:dyDescent="0.15">
      <c r="A99" s="2" t="str">
        <f t="shared" si="4"/>
        <v/>
      </c>
      <c r="B99" s="2" t="str">
        <f t="shared" si="5"/>
        <v/>
      </c>
    </row>
    <row r="100" spans="1:2" x14ac:dyDescent="0.15">
      <c r="A100" s="2" t="str">
        <f t="shared" si="4"/>
        <v/>
      </c>
      <c r="B100" s="2" t="str">
        <f t="shared" si="5"/>
        <v/>
      </c>
    </row>
    <row r="101" spans="1:2" x14ac:dyDescent="0.15">
      <c r="A101" s="2" t="str">
        <f t="shared" si="4"/>
        <v/>
      </c>
      <c r="B101" s="2" t="str">
        <f t="shared" si="5"/>
        <v/>
      </c>
    </row>
    <row r="102" spans="1:2" x14ac:dyDescent="0.15">
      <c r="A102" s="2" t="str">
        <f t="shared" si="4"/>
        <v/>
      </c>
      <c r="B102" s="2" t="str">
        <f t="shared" si="5"/>
        <v/>
      </c>
    </row>
    <row r="103" spans="1:2" x14ac:dyDescent="0.15">
      <c r="A103" s="2" t="str">
        <f t="shared" si="4"/>
        <v/>
      </c>
      <c r="B103" s="2" t="str">
        <f t="shared" si="5"/>
        <v/>
      </c>
    </row>
    <row r="104" spans="1:2" x14ac:dyDescent="0.15">
      <c r="A104" s="2" t="str">
        <f t="shared" si="4"/>
        <v/>
      </c>
      <c r="B104" s="2" t="str">
        <f t="shared" si="5"/>
        <v/>
      </c>
    </row>
    <row r="105" spans="1:2" x14ac:dyDescent="0.15">
      <c r="A105" s="2" t="str">
        <f t="shared" si="4"/>
        <v/>
      </c>
      <c r="B105" s="2" t="str">
        <f t="shared" si="5"/>
        <v/>
      </c>
    </row>
    <row r="106" spans="1:2" x14ac:dyDescent="0.15">
      <c r="A106" s="2" t="str">
        <f t="shared" si="4"/>
        <v/>
      </c>
      <c r="B106" s="2" t="str">
        <f t="shared" si="5"/>
        <v/>
      </c>
    </row>
    <row r="107" spans="1:2" x14ac:dyDescent="0.15">
      <c r="A107" s="2" t="str">
        <f t="shared" si="4"/>
        <v/>
      </c>
      <c r="B107" s="2" t="str">
        <f t="shared" si="5"/>
        <v/>
      </c>
    </row>
    <row r="108" spans="1:2" x14ac:dyDescent="0.15">
      <c r="A108" s="2" t="str">
        <f t="shared" si="4"/>
        <v/>
      </c>
      <c r="B108" s="2" t="str">
        <f t="shared" si="5"/>
        <v/>
      </c>
    </row>
    <row r="109" spans="1:2" x14ac:dyDescent="0.15">
      <c r="A109" s="2" t="str">
        <f t="shared" si="4"/>
        <v/>
      </c>
      <c r="B109" s="2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2024-01-31T00:35:05Z</cp:lastPrinted>
  <dcterms:created xsi:type="dcterms:W3CDTF">2023-11-15T05:01:02Z</dcterms:created>
  <dcterms:modified xsi:type="dcterms:W3CDTF">2024-03-22T08:11:08Z</dcterms:modified>
</cp:coreProperties>
</file>