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DF2AB77C-CC73-457C-84F2-6A2E277FDC94}" xr6:coauthVersionLast="36" xr6:coauthVersionMax="47" xr10:uidLastSave="{00000000-0000-0000-0000-000000000000}"/>
  <bookViews>
    <workbookView xWindow="0" yWindow="0" windowWidth="20490" windowHeight="10920" xr2:uid="{23C313FE-4BC5-477E-8540-43F4B1FD3CF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6" i="2" l="1"/>
  <c r="D16" i="2" s="1"/>
  <c r="B24" i="2"/>
  <c r="B32" i="2"/>
  <c r="B40" i="2"/>
  <c r="B48" i="2"/>
  <c r="B64" i="2"/>
  <c r="B72" i="2"/>
  <c r="B80" i="2"/>
  <c r="B88" i="2"/>
  <c r="B96" i="2"/>
  <c r="B104" i="2"/>
  <c r="B56" i="2"/>
  <c r="B11" i="2"/>
  <c r="D11" i="2" s="1"/>
  <c r="B27" i="2"/>
  <c r="B35" i="2"/>
  <c r="B43" i="2"/>
  <c r="B51" i="2"/>
  <c r="B59" i="2"/>
  <c r="B67" i="2"/>
  <c r="B75" i="2"/>
  <c r="B83" i="2"/>
  <c r="B91" i="2"/>
  <c r="B99" i="2"/>
  <c r="B107" i="2"/>
  <c r="B19" i="2"/>
  <c r="D19" i="2" s="1"/>
  <c r="B12" i="2"/>
  <c r="D12" i="2" s="1"/>
  <c r="B20" i="2"/>
  <c r="B28" i="2"/>
  <c r="B36" i="2"/>
  <c r="B44" i="2"/>
  <c r="B52" i="2"/>
  <c r="B60" i="2"/>
  <c r="E22" i="2"/>
  <c r="D10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E19" i="2"/>
  <c r="B68" i="2"/>
  <c r="B76" i="2"/>
  <c r="B84" i="2"/>
  <c r="B92" i="2"/>
  <c r="B100" i="2"/>
  <c r="B108" i="2"/>
  <c r="D2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D17" i="2"/>
  <c r="E11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<sst xmlns="http://schemas.openxmlformats.org/spreadsheetml/2006/main" count="15" uniqueCount="15">
  <si>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1"/>
  </si>
  <si>
    <t>青森県</t>
    <rPh sb="0" eb="3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</si>
  <si>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</si>
  <si>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</si>
  <si>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</si>
  <si>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</si>
  <si>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</si>
  <si>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</si>
  <si>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</si>
  <si>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</si>
  <si>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</si>
  <si>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</si>
  <si>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</si>
  <si>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高等学校卒業者の大学等進学率（資料：文部科学省「学校基本調査」）（単位：％）</t>
    <rPh sb="33" eb="35">
      <t>タンイ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</si>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</sst>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yyyy"/>
  </numFmts>
  <fonts count="11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9" fontId="5" fillId="2" borderId="0" xfId="0" applyNumberFormat="1" applyFont="1" applyFill="1">
      <alignment vertical="center"/>
    </xf>
    <xf numFmtId="178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9" fontId="5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高等学校卒業者の大学等進学率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614896609487588E-2"/>
          <c:y val="0.10686410561556232"/>
          <c:w val="0.9073531742603016"/>
          <c:h val="0.7199000177069134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4"/>
                <c:pt idx="0">
                  <c:v>42.7</c:v>
                </c:pt>
                <c:pt idx="1">
                  <c:v>41.9</c:v>
                </c:pt>
                <c:pt idx="2">
                  <c:v>41.2</c:v>
                </c:pt>
                <c:pt idx="3">
                  <c:v>41.4</c:v>
                </c:pt>
                <c:pt idx="4">
                  <c:v>42.8</c:v>
                </c:pt>
                <c:pt idx="5">
                  <c:v>44</c:v>
                </c:pt>
                <c:pt idx="6">
                  <c:v>43.7</c:v>
                </c:pt>
                <c:pt idx="7">
                  <c:v>44.6</c:v>
                </c:pt>
                <c:pt idx="8">
                  <c:v>46.9</c:v>
                </c:pt>
                <c:pt idx="9">
                  <c:v>46.2</c:v>
                </c:pt>
                <c:pt idx="10">
                  <c:v>46.6</c:v>
                </c:pt>
                <c:pt idx="11">
                  <c:v>49.4</c:v>
                </c:pt>
                <c:pt idx="12">
                  <c:v>52.1</c:v>
                </c:pt>
                <c:pt idx="13">
                  <c:v>53.5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9A-4171-94F7-C9AED5BAFE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4"/>
                <c:pt idx="0">
                  <c:v>54.3</c:v>
                </c:pt>
                <c:pt idx="1">
                  <c:v>53.9</c:v>
                </c:pt>
                <c:pt idx="2">
                  <c:v>53.5</c:v>
                </c:pt>
                <c:pt idx="3">
                  <c:v>53.2</c:v>
                </c:pt>
                <c:pt idx="4">
                  <c:v>53.8</c:v>
                </c:pt>
                <c:pt idx="5">
                  <c:v>54.5</c:v>
                </c:pt>
                <c:pt idx="6">
                  <c:v>54.7</c:v>
                </c:pt>
                <c:pt idx="7">
                  <c:v>54.7</c:v>
                </c:pt>
                <c:pt idx="8">
                  <c:v>54.7</c:v>
                </c:pt>
                <c:pt idx="9">
                  <c:v>54.7</c:v>
                </c:pt>
                <c:pt idx="10">
                  <c:v>55.8</c:v>
                </c:pt>
                <c:pt idx="11">
                  <c:v>57.4</c:v>
                </c:pt>
                <c:pt idx="12">
                  <c:v>59.5</c:v>
                </c:pt>
                <c:pt idx="13">
                  <c:v>60.8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9A-4171-94F7-C9AED5BAF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180648"/>
        <c:axId val="1585185568"/>
      </c:lineChart>
      <c:catAx>
        <c:axId val="158518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85185568"/>
        <c:crosses val="autoZero"/>
        <c:auto val="1"/>
        <c:lblAlgn val="ctr"/>
        <c:lblOffset val="100"/>
        <c:noMultiLvlLbl val="0"/>
      </c:catAx>
      <c:valAx>
        <c:axId val="158518556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851806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408734938883964"/>
          <c:y val="0.62846546945969206"/>
          <c:w val="0.28232695984559614"/>
          <c:h val="4.98287370852773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9152B6-58C6-4B85-8DC9-89204A9B0DF0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1203B2A-C620-4EA2-A11F-F78E19134A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0.04023</cdr:x>
      <cdr:y>0.04326</cdr:y>
    </cdr:from>
    <cdr:to>
      <cdr:x>0.13862</cdr:x>
      <cdr:y>0.1063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1975C4-E166-4946-AC0F-66D5F873D22B}"/>
            </a:ext>
          </a:extLst>
        </cdr:cNvPr>
        <cdr:cNvSpPr txBox="1"/>
      </cdr:nvSpPr>
      <cdr:spPr>
        <a:xfrm xmlns:a="http://schemas.openxmlformats.org/drawingml/2006/main">
          <a:off x="373878" y="262605"/>
          <a:ext cx="914400" cy="38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0.891</cdr:x>
      <cdr:y>0.87567</cdr:y>
    </cdr:from>
    <cdr:to>
      <cdr:x>0.98939</cdr:x>
      <cdr:y>0.93872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3A5EE59-7951-48FF-B778-8FD2300651F5}"/>
            </a:ext>
          </a:extLst>
        </cdr:cNvPr>
        <cdr:cNvSpPr txBox="1"/>
      </cdr:nvSpPr>
      <cdr:spPr>
        <a:xfrm xmlns:a="http://schemas.openxmlformats.org/drawingml/2006/main">
          <a:off x="8280576" y="5316256"/>
          <a:ext cx="914400" cy="38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0.59503</cdr:x>
      <cdr:y>0.93695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7B40850-7379-428A-8D62-EEEB687576C1}"/>
            </a:ext>
          </a:extLst>
        </cdr:cNvPr>
        <cdr:cNvSpPr txBox="1"/>
      </cdr:nvSpPr>
      <cdr:spPr>
        <a:xfrm xmlns:a="http://schemas.openxmlformats.org/drawingml/2006/main">
          <a:off x="5529900" y="5688295"/>
          <a:ext cx="3763651" cy="382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0.0706</cdr:x>
      <cdr:y>0.8874</cdr:y>
    </cdr:from>
    <cdr:to>
      <cdr:x>0.37131</cdr:x>
      <cdr:y>0.98709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F63CDEC-638A-443D-92FA-63A47A88B5E9}"/>
            </a:ext>
          </a:extLst>
        </cdr:cNvPr>
        <cdr:cNvSpPr txBox="1"/>
      </cdr:nvSpPr>
      <cdr:spPr>
        <a:xfrm xmlns:a="http://schemas.openxmlformats.org/drawingml/2006/main">
          <a:off x="657846" y="5402240"/>
          <a:ext cx="2801970" cy="606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各年３月卒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全日制・定時制について記載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A29A3-E6A9-4624-AC59-2FDECEB1BAFC}">
  <dimension ref="A1:R109"/>
  <sheetViews>
    <sheetView tabSelected="1" workbookViewId="0">
      <selection activeCell="G23" sqref="G23"/>
    </sheetView>
  </sheetViews>
  <sheetFormatPr defaultRowHeight="12" x14ac:dyDescent="0.15"/>
  <cols>
    <col min="1" max="2" width="6.42578125" style="5" customWidth="1"/>
    <col min="3" max="3" width="9.140625" style="9"/>
    <col min="4" max="4" width="13" style="9" customWidth="1"/>
    <col min="5" max="5" width="9.140625" style="9"/>
    <col min="6" max="7" width="9.140625" style="21"/>
    <col min="8" max="16384" width="9.140625" style="9"/>
  </cols>
  <sheetData>
    <row r="1" spans="1:18" ht="13.5" x14ac:dyDescent="0.15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ht="13.5" x14ac:dyDescent="0.15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 ht="13.5" x14ac:dyDescent="0.15">
      <c r="A3" s="4" t="s">
        <v>6</v>
      </c>
      <c r="C3" s="10" t="s">
        <v>14</v>
      </c>
      <c r="F3" s="9"/>
      <c r="G3" s="9"/>
      <c r="I3" s="11"/>
      <c r="J3" s="14"/>
      <c r="K3" s="14"/>
      <c r="L3" s="14"/>
      <c r="M3" s="14"/>
      <c r="N3" s="14"/>
      <c r="O3" s="14"/>
    </row>
    <row r="4" spans="1:18" ht="13.5" x14ac:dyDescent="0.15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40179</v>
      </c>
      <c r="D5" s="17" t="s">
        <v>8</v>
      </c>
      <c r="E5" s="18">
        <f>MAX($C$9:$C$109)</f>
        <v>44927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5">
        <f>COUNTA(C9:C109)-MATCH(C5,C9:C109,0)+1</f>
        <v>14</v>
      </c>
      <c r="F6" s="9"/>
      <c r="G6" s="9"/>
    </row>
    <row r="7" spans="1:18" x14ac:dyDescent="0.15">
      <c r="A7" s="20"/>
      <c r="C7" s="9" t="s">
        <v>13</v>
      </c>
    </row>
    <row r="8" spans="1:18" ht="24" x14ac:dyDescent="0.15">
      <c r="A8" s="22"/>
      <c r="B8" s="22"/>
      <c r="C8" s="23" t="s">
        <v>10</v>
      </c>
      <c r="D8" s="23" t="s">
        <v>11</v>
      </c>
      <c r="E8" s="23" t="s">
        <v>12</v>
      </c>
      <c r="F8" s="21" t="s">
        <v>1</v>
      </c>
      <c r="G8" s="21" t="s">
        <v>0</v>
      </c>
    </row>
    <row r="9" spans="1:18" ht="13.5" x14ac:dyDescent="0.15">
      <c r="A9" s="2">
        <f>IF(C9=EDATE($C$5,0),1,"")</f>
        <v>1</v>
      </c>
      <c r="B9" s="2">
        <f>IF(C9=EDATE($C$5,0),1,"")</f>
        <v>1</v>
      </c>
      <c r="C9" s="24">
        <v>40179</v>
      </c>
      <c r="D9" s="3" t="str">
        <f t="shared" ref="D9:D21" si="0">IF(OR(A9=1,B9=1,A9),TEXT(C9,"ge"),TEXT(C9," "))</f>
        <v>H22</v>
      </c>
      <c r="E9" s="3" t="str">
        <f t="shared" ref="E9:E21" si="1">IF(OR(A9=1,A9),TEXT(C9,"yyyy"),TEXT(C9,"yy"))</f>
        <v>2010</v>
      </c>
      <c r="F9" s="21">
        <v>42.7</v>
      </c>
      <c r="G9" s="21">
        <v>54.3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41.9</v>
      </c>
      <c r="G10" s="21">
        <v>53.9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41.2</v>
      </c>
      <c r="G11" s="21">
        <v>53.5</v>
      </c>
    </row>
    <row r="12" spans="1:18" ht="13.5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41.4</v>
      </c>
      <c r="G12" s="21">
        <v>53.2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1">
        <v>42.8</v>
      </c>
      <c r="G13" s="21">
        <v>53.8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1">
        <v>44</v>
      </c>
      <c r="G14" s="21">
        <v>54.5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43.7</v>
      </c>
      <c r="G15" s="21">
        <v>54.7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44.6</v>
      </c>
      <c r="G16" s="21">
        <v>54.7</v>
      </c>
    </row>
    <row r="17" spans="1:7" ht="13.5" x14ac:dyDescent="0.15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46.9</v>
      </c>
      <c r="G17" s="21">
        <v>54.7</v>
      </c>
    </row>
    <row r="18" spans="1:7" ht="13.5" x14ac:dyDescent="0.15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46.2</v>
      </c>
      <c r="G18" s="21">
        <v>54.7</v>
      </c>
    </row>
    <row r="19" spans="1:7" ht="13.5" x14ac:dyDescent="0.15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46.6</v>
      </c>
      <c r="G19" s="21">
        <v>55.8</v>
      </c>
    </row>
    <row r="20" spans="1:7" ht="13.5" x14ac:dyDescent="0.15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49.4</v>
      </c>
      <c r="G20" s="21">
        <v>57.4</v>
      </c>
    </row>
    <row r="21" spans="1:7" ht="13.5" x14ac:dyDescent="0.15">
      <c r="A21" s="2" t="str">
        <f t="shared" si="2"/>
        <v/>
      </c>
      <c r="B21" s="2" t="str">
        <f t="shared" si="3"/>
        <v/>
      </c>
      <c r="C21" s="24">
        <v>44562</v>
      </c>
      <c r="D21" s="3" t="str">
        <f t="shared" si="0"/>
        <v xml:space="preserve"> </v>
      </c>
      <c r="E21" s="3" t="str">
        <f t="shared" si="1"/>
        <v>22</v>
      </c>
      <c r="F21" s="21">
        <v>52.1</v>
      </c>
      <c r="G21" s="21">
        <v>59.5</v>
      </c>
    </row>
    <row r="22" spans="1:7" ht="13.5" x14ac:dyDescent="0.15">
      <c r="A22" s="2" t="str">
        <f t="shared" si="2"/>
        <v/>
      </c>
      <c r="B22" s="2">
        <f t="shared" si="3"/>
        <v>1</v>
      </c>
      <c r="C22" s="24">
        <v>44927</v>
      </c>
      <c r="D22" s="3" t="str">
        <f t="shared" ref="D22" si="4">IF(OR(A22=1,B22=1,A22),TEXT(C22,"ge"),TEXT(C22," "))</f>
        <v>R5</v>
      </c>
      <c r="E22" s="3" t="str">
        <f t="shared" ref="E22" si="5">IF(OR(A22=1,A22),TEXT(C22,"yyyy"),TEXT(C22,"yy"))</f>
        <v>23</v>
      </c>
      <c r="F22" s="21">
        <v>53.5</v>
      </c>
      <c r="G22" s="21">
        <v>60.8</v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2023-11-15T07:23:57Z</dcterms:created>
  <dcterms:modified xsi:type="dcterms:W3CDTF">2024-03-22T08:13:27Z</dcterms:modified>
</cp:coreProperties>
</file>