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5BCCBDCF-516F-436F-BAD1-89702363AE0F}" xr6:coauthVersionLast="36" xr6:coauthVersionMax="36" xr10:uidLastSave="{00000000-0000-0000-0000-000000000000}"/>
  <bookViews>
    <workbookView xWindow="0" yWindow="0" windowWidth="16860" windowHeight="6990" activeTab="1" xr2:uid="{3BDA5A22-E3EA-448A-8954-D820C8CB31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資源化量">OFFSET(データ!$F$9,MATCH(データ!$C$5,データ!$C$9:$C$109,0)-1,0,データ!$B$6,1)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B102" i="2" s="1"/>
  <c r="A101" i="2"/>
  <c r="A100" i="2"/>
  <c r="A99" i="2"/>
  <c r="A98" i="2"/>
  <c r="A97" i="2"/>
  <c r="A96" i="2"/>
  <c r="A95" i="2"/>
  <c r="A94" i="2"/>
  <c r="B94" i="2" s="1"/>
  <c r="A93" i="2"/>
  <c r="A92" i="2"/>
  <c r="A91" i="2"/>
  <c r="A90" i="2"/>
  <c r="A89" i="2"/>
  <c r="A88" i="2"/>
  <c r="A87" i="2"/>
  <c r="A86" i="2"/>
  <c r="B86" i="2" s="1"/>
  <c r="A85" i="2"/>
  <c r="A84" i="2"/>
  <c r="A83" i="2"/>
  <c r="A82" i="2"/>
  <c r="A81" i="2"/>
  <c r="A80" i="2"/>
  <c r="A79" i="2"/>
  <c r="A78" i="2"/>
  <c r="B78" i="2" s="1"/>
  <c r="A77" i="2"/>
  <c r="A76" i="2"/>
  <c r="A75" i="2"/>
  <c r="A74" i="2"/>
  <c r="A73" i="2"/>
  <c r="A72" i="2"/>
  <c r="A71" i="2"/>
  <c r="A70" i="2"/>
  <c r="B70" i="2" s="1"/>
  <c r="A69" i="2"/>
  <c r="A68" i="2"/>
  <c r="A67" i="2"/>
  <c r="A66" i="2"/>
  <c r="A65" i="2"/>
  <c r="A64" i="2"/>
  <c r="A63" i="2"/>
  <c r="A62" i="2"/>
  <c r="B62" i="2" s="1"/>
  <c r="A61" i="2"/>
  <c r="A60" i="2"/>
  <c r="A59" i="2"/>
  <c r="A58" i="2"/>
  <c r="A57" i="2"/>
  <c r="A56" i="2"/>
  <c r="A55" i="2"/>
  <c r="A54" i="2"/>
  <c r="B54" i="2" s="1"/>
  <c r="A53" i="2"/>
  <c r="A52" i="2"/>
  <c r="A51" i="2"/>
  <c r="A50" i="2"/>
  <c r="A49" i="2"/>
  <c r="A48" i="2"/>
  <c r="A47" i="2"/>
  <c r="A46" i="2"/>
  <c r="B46" i="2" s="1"/>
  <c r="A45" i="2"/>
  <c r="A44" i="2"/>
  <c r="A43" i="2"/>
  <c r="A42" i="2"/>
  <c r="A41" i="2"/>
  <c r="A40" i="2"/>
  <c r="A39" i="2"/>
  <c r="A38" i="2"/>
  <c r="B38" i="2" s="1"/>
  <c r="A37" i="2"/>
  <c r="A36" i="2"/>
  <c r="A35" i="2"/>
  <c r="A34" i="2"/>
  <c r="A33" i="2"/>
  <c r="A32" i="2"/>
  <c r="A31" i="2"/>
  <c r="A30" i="2"/>
  <c r="B30" i="2" s="1"/>
  <c r="A29" i="2"/>
  <c r="A28" i="2"/>
  <c r="A27" i="2"/>
  <c r="A26" i="2"/>
  <c r="A25" i="2"/>
  <c r="A24" i="2"/>
  <c r="A23" i="2"/>
  <c r="A22" i="2"/>
  <c r="B22" i="2" s="1"/>
  <c r="A21" i="2"/>
  <c r="A20" i="2"/>
  <c r="A19" i="2"/>
  <c r="A18" i="2"/>
  <c r="E18" i="2" s="1"/>
  <c r="A17" i="2"/>
  <c r="E17" i="2" s="1"/>
  <c r="A16" i="2"/>
  <c r="A15" i="2"/>
  <c r="A14" i="2"/>
  <c r="B14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D9" i="2" l="1"/>
  <c r="B15" i="2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</calcChain>
</file>

<file path=xl/sharedStrings.xml><?xml version="1.0" encoding="utf-8"?>
<sst xmlns="http://schemas.openxmlformats.org/spreadsheetml/2006/main" count="16" uniqueCount="16">
  <si>
    <t>資源化量</t>
    <rPh sb="0" eb="2">
      <t>シゲン</t>
    </rPh>
    <rPh sb="2" eb="3">
      <t>カ</t>
    </rPh>
    <rPh sb="3" eb="4">
      <t>リョウ</t>
    </rPh>
    <phoneticPr fontId="2"/>
  </si>
  <si>
    <t>リサイクル率（青森県）</t>
    <rPh sb="5" eb="6">
      <t>リツ</t>
    </rPh>
    <rPh sb="7" eb="10">
      <t>アオモリケン</t>
    </rPh>
    <phoneticPr fontId="2"/>
  </si>
  <si>
    <t>リサイクル率（全国）</t>
    <rPh sb="5" eb="6">
      <t>リツ</t>
    </rPh>
    <rPh sb="7" eb="9">
      <t>ゼンコク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</si>
  <si>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</si>
  <si>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</si>
  <si>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</si>
  <si>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</si>
  <si>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</si>
  <si>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</si>
  <si>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</si>
  <si>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</si>
  <si>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</si>
  <si>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</si>
  <si>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</si>
  <si>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</si>
  <si>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資源化量とリサイクル率（資料：県環境生活部「一般廃棄物処理事業実態調査結果について」）（単位：千ｔ、％）</t>
    <rPh sb="0" eb="3">
      <t>シゲンカ</t>
    </rPh>
    <rPh sb="3" eb="4">
      <t>リョウ</t>
    </rPh>
    <rPh sb="10" eb="11">
      <t>リツ</t>
    </rPh>
    <rPh sb="12" eb="14">
      <t>シリョウ</t>
    </rPh>
    <rPh sb="44" eb="46">
      <t>タンイ</t>
    </rPh>
    <rPh sb="47" eb="48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</si>
</sst>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11" x14ac:knownFonts="1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178" fontId="5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8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178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0" fontId="5" fillId="0" borderId="0" xfId="0" applyFont="1"/>
    <xf numFmtId="178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8" fontId="5" fillId="0" borderId="0" xfId="0" applyNumberFormat="1" applyFont="1" applyAlignment="1">
      <alignment vertical="center" wrapText="1"/>
    </xf>
    <xf numFmtId="177" fontId="5" fillId="0" borderId="0" xfId="0" applyNumberFormat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資源化量とリサイクル率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8257713332611E-2"/>
          <c:y val="0.10686410561556232"/>
          <c:w val="0.86955933205725133"/>
          <c:h val="0.726552216864393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資源化量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[0]!資源化量</c:f>
              <c:numCache>
                <c:formatCode>General</c:formatCode>
                <c:ptCount val="11"/>
                <c:pt idx="0">
                  <c:v>72</c:v>
                </c:pt>
                <c:pt idx="1">
                  <c:v>77</c:v>
                </c:pt>
                <c:pt idx="2">
                  <c:v>73</c:v>
                </c:pt>
                <c:pt idx="3">
                  <c:v>70</c:v>
                </c:pt>
                <c:pt idx="4">
                  <c:v>75</c:v>
                </c:pt>
                <c:pt idx="5">
                  <c:v>75</c:v>
                </c:pt>
                <c:pt idx="6">
                  <c:v>72</c:v>
                </c:pt>
                <c:pt idx="7">
                  <c:v>69</c:v>
                </c:pt>
                <c:pt idx="8">
                  <c:v>67</c:v>
                </c:pt>
                <c:pt idx="9">
                  <c:v>64</c:v>
                </c:pt>
                <c:pt idx="1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1-43DE-A34B-CA90A761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3986096"/>
        <c:axId val="845599848"/>
      </c:barChart>
      <c:lineChart>
        <c:grouping val="standard"/>
        <c:varyColors val="0"/>
        <c:ser>
          <c:idx val="1"/>
          <c:order val="1"/>
          <c:tx>
            <c:v>リサイクル率_青森県(右目盛)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1"/>
                <c:pt idx="0">
                  <c:v>13.6</c:v>
                </c:pt>
                <c:pt idx="1">
                  <c:v>14.2</c:v>
                </c:pt>
                <c:pt idx="2">
                  <c:v>13.7</c:v>
                </c:pt>
                <c:pt idx="3">
                  <c:v>13.5</c:v>
                </c:pt>
                <c:pt idx="4">
                  <c:v>15</c:v>
                </c:pt>
                <c:pt idx="5">
                  <c:v>15.3</c:v>
                </c:pt>
                <c:pt idx="6">
                  <c:v>15</c:v>
                </c:pt>
                <c:pt idx="7">
                  <c:v>14.5</c:v>
                </c:pt>
                <c:pt idx="8">
                  <c:v>14.3</c:v>
                </c:pt>
                <c:pt idx="9">
                  <c:v>14</c:v>
                </c:pt>
                <c:pt idx="10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1-43DE-A34B-CA90A761E0A8}"/>
            </c:ext>
          </c:extLst>
        </c:ser>
        <c:ser>
          <c:idx val="2"/>
          <c:order val="2"/>
          <c:tx>
            <c:v>リサイクル率_全国(右目盛)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1"/>
                <c:pt idx="0">
                  <c:v>20.399999999999999</c:v>
                </c:pt>
                <c:pt idx="1">
                  <c:v>20.399999999999999</c:v>
                </c:pt>
                <c:pt idx="2">
                  <c:v>20.6</c:v>
                </c:pt>
                <c:pt idx="3">
                  <c:v>20.6</c:v>
                </c:pt>
                <c:pt idx="4">
                  <c:v>20.399999999999999</c:v>
                </c:pt>
                <c:pt idx="5">
                  <c:v>20.3</c:v>
                </c:pt>
                <c:pt idx="6">
                  <c:v>20.2</c:v>
                </c:pt>
                <c:pt idx="7">
                  <c:v>19.899999999999999</c:v>
                </c:pt>
                <c:pt idx="8">
                  <c:v>19.600000000000001</c:v>
                </c:pt>
                <c:pt idx="9">
                  <c:v>20</c:v>
                </c:pt>
                <c:pt idx="10">
                  <c:v>19.899999999999999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1-43DE-A34B-CA90A761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247992"/>
        <c:axId val="1112246024"/>
      </c:lineChart>
      <c:catAx>
        <c:axId val="111398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5599848"/>
        <c:crosses val="autoZero"/>
        <c:auto val="1"/>
        <c:lblAlgn val="ctr"/>
        <c:lblOffset val="100"/>
        <c:noMultiLvlLbl val="0"/>
      </c:catAx>
      <c:valAx>
        <c:axId val="8455998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3986096"/>
        <c:crosses val="autoZero"/>
        <c:crossBetween val="between"/>
      </c:valAx>
      <c:valAx>
        <c:axId val="1112246024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12247992"/>
        <c:crosses val="max"/>
        <c:crossBetween val="between"/>
      </c:valAx>
      <c:catAx>
        <c:axId val="1112247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22460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2333384730981734E-2"/>
          <c:y val="0.11523165172560049"/>
          <c:w val="0.84166773281816598"/>
          <c:h val="4.568680176080842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E464CA-5F28-4BA5-B332-2F2C68D43D98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4EA629-F845-474B-8468-85A61DE385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0.11311</cdr:x>
      <cdr:y>0.93725</cdr:y>
    </cdr:from>
    <cdr:to>
      <cdr:x>1</cdr:x>
      <cdr:y>0.99504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CCE1571-662B-4666-9218-35474920B119}"/>
            </a:ext>
          </a:extLst>
        </cdr:cNvPr>
        <cdr:cNvSpPr/>
      </cdr:nvSpPr>
      <cdr:spPr bwMode="auto">
        <a:xfrm xmlns:a="http://schemas.openxmlformats.org/drawingml/2006/main">
          <a:off x="1051177" y="5690134"/>
          <a:ext cx="8242374" cy="350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資料：県環境生活部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  <a:cs typeface="+mn-cs"/>
            </a:rPr>
            <a:t>「一般廃棄物処理事業実態調査結果について」</a:t>
          </a:r>
          <a:endParaRPr lang="ja-JP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0.88123</cdr:x>
      <cdr:y>0.88416</cdr:y>
    </cdr:from>
    <cdr:to>
      <cdr:x>0.97962</cdr:x>
      <cdr:y>0.949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1497907-9D5E-400B-85BB-8AE2BE7E5F01}"/>
            </a:ext>
          </a:extLst>
        </cdr:cNvPr>
        <cdr:cNvSpPr txBox="1"/>
      </cdr:nvSpPr>
      <cdr:spPr>
        <a:xfrm xmlns:a="http://schemas.openxmlformats.org/drawingml/2006/main">
          <a:off x="8189720" y="5367827"/>
          <a:ext cx="914400" cy="393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0.02778</cdr:x>
      <cdr:y>0.04106</cdr:y>
    </cdr:from>
    <cdr:to>
      <cdr:x>0.12617</cdr:x>
      <cdr:y>0.11217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1C9EECF-FA31-43DE-927B-F08D4AD5C8A4}"/>
            </a:ext>
          </a:extLst>
        </cdr:cNvPr>
        <cdr:cNvSpPr txBox="1"/>
      </cdr:nvSpPr>
      <cdr:spPr>
        <a:xfrm xmlns:a="http://schemas.openxmlformats.org/drawingml/2006/main">
          <a:off x="258155" y="249253"/>
          <a:ext cx="914400" cy="431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0.88382</cdr:x>
      <cdr:y>0.04063</cdr:y>
    </cdr:from>
    <cdr:to>
      <cdr:x>0.98221</cdr:x>
      <cdr:y>0.11174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A9ECF70-2B2E-4762-8557-8DBF9BB6B5F4}"/>
            </a:ext>
          </a:extLst>
        </cdr:cNvPr>
        <cdr:cNvSpPr txBox="1"/>
      </cdr:nvSpPr>
      <cdr:spPr>
        <a:xfrm xmlns:a="http://schemas.openxmlformats.org/drawingml/2006/main">
          <a:off x="8213814" y="246641"/>
          <a:ext cx="914400" cy="431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BE48-410B-48C6-94C9-4FD6B4095ED2}">
  <dimension ref="A1:R109"/>
  <sheetViews>
    <sheetView workbookViewId="0">
      <selection activeCell="H21" sqref="H21"/>
    </sheetView>
  </sheetViews>
  <sheetFormatPr defaultRowHeight="12" x14ac:dyDescent="0.15"/>
  <cols>
    <col min="1" max="2" width="6.42578125" style="5" customWidth="1"/>
    <col min="3" max="3" width="9.140625" style="24"/>
    <col min="4" max="4" width="13.42578125" style="24" customWidth="1"/>
    <col min="5" max="6" width="9.140625" style="24"/>
    <col min="7" max="8" width="9.140625" style="25"/>
    <col min="9" max="16384" width="9.140625" style="24"/>
  </cols>
  <sheetData>
    <row r="1" spans="1:18" s="10" customFormat="1" ht="13.5" x14ac:dyDescent="0.15">
      <c r="A1" s="4" t="s">
        <v>3</v>
      </c>
      <c r="B1" s="5"/>
      <c r="C1" s="1" t="s">
        <v>4</v>
      </c>
      <c r="D1" s="6"/>
      <c r="E1" s="6"/>
      <c r="F1" s="6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s="10" customFormat="1" ht="13.5" x14ac:dyDescent="0.15">
      <c r="A2" s="4" t="s">
        <v>5</v>
      </c>
      <c r="B2" s="5"/>
      <c r="C2" s="11" t="s">
        <v>6</v>
      </c>
      <c r="G2" s="12"/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 s="10" customFormat="1" ht="13.5" x14ac:dyDescent="0.15">
      <c r="A3" s="4" t="s">
        <v>7</v>
      </c>
      <c r="B3" s="5"/>
      <c r="C3" s="11" t="s">
        <v>14</v>
      </c>
      <c r="G3" s="12"/>
      <c r="H3" s="12"/>
      <c r="I3" s="13"/>
      <c r="J3" s="16"/>
      <c r="K3" s="16"/>
      <c r="L3" s="16"/>
      <c r="M3" s="16"/>
      <c r="N3" s="16"/>
      <c r="O3" s="16"/>
    </row>
    <row r="4" spans="1:18" s="10" customFormat="1" ht="13.5" x14ac:dyDescent="0.15">
      <c r="A4" s="4"/>
      <c r="B4" s="5"/>
      <c r="C4" s="17" t="s">
        <v>8</v>
      </c>
      <c r="G4" s="12"/>
      <c r="H4" s="12"/>
      <c r="I4" s="13"/>
      <c r="J4" s="16"/>
      <c r="K4" s="16"/>
      <c r="L4" s="16"/>
      <c r="M4" s="16"/>
      <c r="N4" s="16"/>
      <c r="O4" s="16"/>
    </row>
    <row r="5" spans="1:18" s="10" customFormat="1" ht="21" customHeight="1" x14ac:dyDescent="0.15">
      <c r="A5" s="5"/>
      <c r="B5" s="5"/>
      <c r="C5" s="18">
        <v>40544</v>
      </c>
      <c r="D5" s="19" t="s">
        <v>9</v>
      </c>
      <c r="E5" s="20">
        <f>MAX($C$9:$C$109)</f>
        <v>44197</v>
      </c>
      <c r="F5" s="19" t="s">
        <v>10</v>
      </c>
      <c r="G5" s="21"/>
      <c r="H5" s="21"/>
      <c r="I5" s="22"/>
      <c r="J5" s="16"/>
      <c r="K5" s="16"/>
      <c r="L5" s="16"/>
      <c r="M5" s="16"/>
      <c r="N5" s="16"/>
      <c r="O5" s="16"/>
    </row>
    <row r="6" spans="1:18" s="10" customFormat="1" x14ac:dyDescent="0.15">
      <c r="A6" s="5"/>
      <c r="B6" s="5">
        <f>COUNTA(C9:C109)-MATCH(C5,C9:C109,0)+1</f>
        <v>11</v>
      </c>
      <c r="G6" s="12"/>
      <c r="H6" s="12"/>
    </row>
    <row r="7" spans="1:18" x14ac:dyDescent="0.15">
      <c r="A7" s="23"/>
      <c r="C7" s="24" t="s">
        <v>15</v>
      </c>
    </row>
    <row r="8" spans="1:18" ht="36" x14ac:dyDescent="0.15">
      <c r="A8" s="26"/>
      <c r="B8" s="26"/>
      <c r="C8" s="27" t="s">
        <v>11</v>
      </c>
      <c r="D8" s="27" t="s">
        <v>12</v>
      </c>
      <c r="E8" s="27" t="s">
        <v>13</v>
      </c>
      <c r="F8" s="27" t="s">
        <v>0</v>
      </c>
      <c r="G8" s="28" t="s">
        <v>1</v>
      </c>
      <c r="H8" s="28" t="s">
        <v>2</v>
      </c>
      <c r="I8" s="27"/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9">
        <v>40179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10</v>
      </c>
      <c r="F9" s="24">
        <v>70</v>
      </c>
      <c r="G9" s="25">
        <v>12.8</v>
      </c>
      <c r="H9" s="25">
        <v>20.3</v>
      </c>
    </row>
    <row r="10" spans="1:18" ht="13.5" x14ac:dyDescent="0.15">
      <c r="A10" s="2">
        <f t="shared" ref="A10:A73" si="2">IF(C10=EDATE($C$5,0),1,"")</f>
        <v>1</v>
      </c>
      <c r="B10" s="2">
        <f>IF(C10=EDATE($C$5,0),1,"")</f>
        <v>1</v>
      </c>
      <c r="C10" s="29">
        <v>40544</v>
      </c>
      <c r="D10" s="3" t="str">
        <f t="shared" si="0"/>
        <v>H23</v>
      </c>
      <c r="E10" s="3" t="str">
        <f t="shared" si="1"/>
        <v>2011</v>
      </c>
      <c r="F10" s="24">
        <v>72</v>
      </c>
      <c r="G10" s="25">
        <v>13.6</v>
      </c>
      <c r="H10" s="25">
        <v>20.399999999999999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9">
        <v>40909</v>
      </c>
      <c r="D11" s="3" t="str">
        <f t="shared" si="0"/>
        <v xml:space="preserve"> </v>
      </c>
      <c r="E11" s="3" t="str">
        <f t="shared" si="1"/>
        <v>12</v>
      </c>
      <c r="F11" s="24">
        <v>77</v>
      </c>
      <c r="G11" s="25">
        <v>14.2</v>
      </c>
      <c r="H11" s="25">
        <v>20.399999999999999</v>
      </c>
    </row>
    <row r="12" spans="1:18" ht="13.5" x14ac:dyDescent="0.15">
      <c r="A12" s="2" t="str">
        <f t="shared" si="2"/>
        <v/>
      </c>
      <c r="B12" s="2" t="str">
        <f t="shared" ref="B12:B75" si="3">IF(OR(A12=1,C12=$E$5),1,"")</f>
        <v/>
      </c>
      <c r="C12" s="29">
        <v>41275</v>
      </c>
      <c r="D12" s="3" t="str">
        <f t="shared" si="0"/>
        <v xml:space="preserve"> </v>
      </c>
      <c r="E12" s="3" t="str">
        <f t="shared" si="1"/>
        <v>13</v>
      </c>
      <c r="F12" s="24">
        <v>73</v>
      </c>
      <c r="G12" s="25">
        <v>13.7</v>
      </c>
      <c r="H12" s="25">
        <v>20.6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9">
        <v>41640</v>
      </c>
      <c r="D13" s="3" t="str">
        <f t="shared" si="0"/>
        <v xml:space="preserve"> </v>
      </c>
      <c r="E13" s="3" t="str">
        <f t="shared" si="1"/>
        <v>14</v>
      </c>
      <c r="F13" s="24">
        <v>70</v>
      </c>
      <c r="G13" s="25">
        <v>13.5</v>
      </c>
      <c r="H13" s="25">
        <v>20.6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9">
        <v>42005</v>
      </c>
      <c r="D14" s="3" t="str">
        <f t="shared" si="0"/>
        <v xml:space="preserve"> </v>
      </c>
      <c r="E14" s="3" t="str">
        <f t="shared" si="1"/>
        <v>15</v>
      </c>
      <c r="F14" s="24">
        <v>75</v>
      </c>
      <c r="G14" s="25">
        <v>15</v>
      </c>
      <c r="H14" s="25">
        <v>20.399999999999999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9">
        <v>42370</v>
      </c>
      <c r="D15" s="3" t="str">
        <f t="shared" si="0"/>
        <v xml:space="preserve"> </v>
      </c>
      <c r="E15" s="3" t="str">
        <f t="shared" si="1"/>
        <v>16</v>
      </c>
      <c r="F15" s="24">
        <v>75</v>
      </c>
      <c r="G15" s="25">
        <v>15.3</v>
      </c>
      <c r="H15" s="25">
        <v>20.3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9">
        <v>42736</v>
      </c>
      <c r="D16" s="3" t="str">
        <f t="shared" si="0"/>
        <v xml:space="preserve"> </v>
      </c>
      <c r="E16" s="3" t="str">
        <f t="shared" si="1"/>
        <v>17</v>
      </c>
      <c r="F16" s="24">
        <v>72</v>
      </c>
      <c r="G16" s="25">
        <v>15</v>
      </c>
      <c r="H16" s="25">
        <v>20.2</v>
      </c>
    </row>
    <row r="17" spans="1:8" ht="13.5" x14ac:dyDescent="0.15">
      <c r="A17" s="2" t="str">
        <f t="shared" si="2"/>
        <v/>
      </c>
      <c r="B17" s="2" t="str">
        <f t="shared" si="3"/>
        <v/>
      </c>
      <c r="C17" s="29">
        <v>43101</v>
      </c>
      <c r="D17" s="3" t="str">
        <f t="shared" si="0"/>
        <v xml:space="preserve"> </v>
      </c>
      <c r="E17" s="3" t="str">
        <f t="shared" si="1"/>
        <v>18</v>
      </c>
      <c r="F17" s="24">
        <v>69</v>
      </c>
      <c r="G17" s="25">
        <v>14.5</v>
      </c>
      <c r="H17" s="25">
        <v>19.899999999999999</v>
      </c>
    </row>
    <row r="18" spans="1:8" ht="13.5" x14ac:dyDescent="0.15">
      <c r="A18" s="2" t="str">
        <f t="shared" si="2"/>
        <v/>
      </c>
      <c r="B18" s="2" t="str">
        <f t="shared" si="3"/>
        <v/>
      </c>
      <c r="C18" s="29">
        <v>43466</v>
      </c>
      <c r="D18" s="3" t="str">
        <f t="shared" si="0"/>
        <v xml:space="preserve"> </v>
      </c>
      <c r="E18" s="3" t="str">
        <f t="shared" si="1"/>
        <v>19</v>
      </c>
      <c r="F18" s="24">
        <v>67</v>
      </c>
      <c r="G18" s="25">
        <v>14.3</v>
      </c>
      <c r="H18" s="25">
        <v>19.600000000000001</v>
      </c>
    </row>
    <row r="19" spans="1:8" ht="13.5" x14ac:dyDescent="0.15">
      <c r="A19" s="2" t="str">
        <f t="shared" si="2"/>
        <v/>
      </c>
      <c r="B19" s="2" t="str">
        <f t="shared" si="3"/>
        <v/>
      </c>
      <c r="C19" s="29">
        <v>43831</v>
      </c>
      <c r="D19" s="3" t="str">
        <f t="shared" si="0"/>
        <v xml:space="preserve"> </v>
      </c>
      <c r="E19" s="3" t="str">
        <f t="shared" si="1"/>
        <v>20</v>
      </c>
      <c r="F19" s="24">
        <v>64</v>
      </c>
      <c r="G19" s="25">
        <v>14</v>
      </c>
      <c r="H19" s="25">
        <v>20</v>
      </c>
    </row>
    <row r="20" spans="1:8" ht="13.5" x14ac:dyDescent="0.15">
      <c r="A20" s="2" t="str">
        <f t="shared" si="2"/>
        <v/>
      </c>
      <c r="B20" s="2">
        <f t="shared" si="3"/>
        <v>1</v>
      </c>
      <c r="C20" s="29">
        <v>44197</v>
      </c>
      <c r="D20" s="3" t="str">
        <f t="shared" si="0"/>
        <v>R3</v>
      </c>
      <c r="E20" s="3" t="str">
        <f t="shared" si="1"/>
        <v>21</v>
      </c>
      <c r="F20" s="24">
        <v>65</v>
      </c>
      <c r="G20" s="25">
        <v>14.2</v>
      </c>
      <c r="H20" s="25">
        <v>19.899999999999999</v>
      </c>
    </row>
    <row r="21" spans="1:8" x14ac:dyDescent="0.15">
      <c r="A21" s="2" t="str">
        <f t="shared" si="2"/>
        <v/>
      </c>
      <c r="B21" s="2" t="str">
        <f t="shared" si="3"/>
        <v/>
      </c>
    </row>
    <row r="22" spans="1:8" x14ac:dyDescent="0.15">
      <c r="A22" s="2" t="str">
        <f t="shared" si="2"/>
        <v/>
      </c>
      <c r="B22" s="2" t="str">
        <f t="shared" si="3"/>
        <v/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2023-11-29T05:25:08Z</dcterms:created>
  <dcterms:modified xsi:type="dcterms:W3CDTF">2024-01-30T01:18:56Z</dcterms:modified>
</cp:coreProperties>
</file>