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4_環境\（１）自然環境\"/>
    </mc:Choice>
  </mc:AlternateContent>
  <xr:revisionPtr revIDLastSave="0" documentId="13_ncr:1_{FFE3DC97-ECA6-430B-B3E5-DD6D35525F5C}" xr6:coauthVersionLast="36" xr6:coauthVersionMax="47" xr10:uidLastSave="{00000000-0000-0000-0000-000000000000}"/>
  <bookViews>
    <workbookView xWindow="-105" yWindow="-105" windowWidth="19425" windowHeight="10305" activeTab="1" xr2:uid="{B7FDB95A-F1BB-4BC5-9200-7EE25E0D4F8F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拡大造林">OFFSET(データ!$F$9,MATCH(データ!$C$5,データ!$C$9:$C$109,0)-1,0,データ!$B$6,1)</definedName>
    <definedName name="合計">OFFSET(データ!$I$9,MATCH(データ!$C$5,データ!$C$9:$C$109,0)-1,0,データ!$B$6,1)</definedName>
    <definedName name="再造林">OFFSET(データ!$G$9,MATCH(データ!$C$5,データ!$C$9:$C$109,0)-1,0,データ!$B$6,1)</definedName>
    <definedName name="樹下植栽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D10" i="2" l="1"/>
  <c r="B18" i="2"/>
  <c r="D18" i="2" s="1"/>
  <c r="B16" i="2"/>
  <c r="E22" i="2"/>
  <c r="B32" i="2"/>
  <c r="B40" i="2"/>
  <c r="B56" i="2"/>
  <c r="B64" i="2"/>
  <c r="B72" i="2"/>
  <c r="B80" i="2"/>
  <c r="B88" i="2"/>
  <c r="B96" i="2"/>
  <c r="B104" i="2"/>
  <c r="B17" i="2"/>
  <c r="B25" i="2"/>
  <c r="B33" i="2"/>
  <c r="B41" i="2"/>
  <c r="B49" i="2"/>
  <c r="B57" i="2"/>
  <c r="B65" i="2"/>
  <c r="B73" i="2"/>
  <c r="B81" i="2"/>
  <c r="B89" i="2"/>
  <c r="B97" i="2"/>
  <c r="B105" i="2"/>
  <c r="E18" i="2"/>
  <c r="B26" i="2"/>
  <c r="B42" i="2"/>
  <c r="B58" i="2"/>
  <c r="B74" i="2"/>
  <c r="B90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9" i="2"/>
  <c r="B50" i="2"/>
  <c r="B66" i="2"/>
  <c r="B82" i="2"/>
  <c r="B98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D16" i="2"/>
  <c r="B24" i="2"/>
  <c r="B48" i="2"/>
  <c r="B34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D17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sharedStrings.xml><?xml version="1.0" encoding="utf-8"?>
<sst xmlns="http://schemas.openxmlformats.org/spreadsheetml/2006/main" count="17" uniqueCount="17">
  <si>
    <t>拡大造林</t>
    <rPh sb="0" eb="2">
      <t>カクダイ</t>
    </rPh>
    <rPh sb="2" eb="4">
      <t>ゾウリン</t>
    </rPh>
    <phoneticPr fontId="3"/>
  </si>
  <si>
    <t>再造林</t>
    <rPh sb="0" eb="1">
      <t>サイ</t>
    </rPh>
    <rPh sb="1" eb="3">
      <t>ゾウリン</t>
    </rPh>
    <phoneticPr fontId="3"/>
  </si>
  <si>
    <t>樹下植栽</t>
    <rPh sb="0" eb="1">
      <t>ジュ</t>
    </rPh>
    <rPh sb="1" eb="2">
      <t>シタ</t>
    </rPh>
    <rPh sb="2" eb="4">
      <t>ショクサイ</t>
    </rPh>
    <phoneticPr fontId="3"/>
  </si>
  <si>
    <t>合計</t>
    <rPh sb="0" eb="2">
      <t>ゴウケイ</t>
    </rPh>
    <phoneticPr fontId="3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</si>
  <si>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</si>
  <si>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</si>
  <si>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</si>
  <si>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</si>
  <si>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</si>
  <si>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</si>
  <si>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</si>
  <si>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</si>
  <si>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</si>
  <si>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</si>
  <si>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</si>
  <si>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</si>
  <si>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民有林造林実績の推移（資料：県農林水産部）（単位：ha）</t>
    <rPh sb="22" eb="24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</si>
</sst>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1" x14ac:knownFonts="1">
    <font>
      <sz val="10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3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6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>
      <alignment vertical="center"/>
    </xf>
    <xf numFmtId="0" fontId="5" fillId="0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民有林造林実績の推移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1190988132027108E-2"/>
          <c:y val="0.11516172647315899"/>
          <c:w val="0.91381641962516369"/>
          <c:h val="0.684639085555389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拡大造林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[0]!拡大造林</c:f>
              <c:numCache>
                <c:formatCode>General</c:formatCode>
                <c:ptCount val="11"/>
                <c:pt idx="0">
                  <c:v>74</c:v>
                </c:pt>
                <c:pt idx="1">
                  <c:v>90</c:v>
                </c:pt>
                <c:pt idx="2">
                  <c:v>34</c:v>
                </c:pt>
                <c:pt idx="3">
                  <c:v>29</c:v>
                </c:pt>
                <c:pt idx="4">
                  <c:v>42</c:v>
                </c:pt>
                <c:pt idx="5">
                  <c:v>48</c:v>
                </c:pt>
                <c:pt idx="6">
                  <c:v>27</c:v>
                </c:pt>
                <c:pt idx="7">
                  <c:v>23</c:v>
                </c:pt>
                <c:pt idx="8">
                  <c:v>4</c:v>
                </c:pt>
                <c:pt idx="9">
                  <c:v>38</c:v>
                </c:pt>
                <c:pt idx="10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7-4CF9-AE32-E84DD89C8BE5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再造林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[0]!再造林</c:f>
              <c:numCache>
                <c:formatCode>General</c:formatCode>
                <c:ptCount val="11"/>
                <c:pt idx="0">
                  <c:v>218</c:v>
                </c:pt>
                <c:pt idx="1">
                  <c:v>247</c:v>
                </c:pt>
                <c:pt idx="2">
                  <c:v>283</c:v>
                </c:pt>
                <c:pt idx="3">
                  <c:v>200</c:v>
                </c:pt>
                <c:pt idx="4">
                  <c:v>324</c:v>
                </c:pt>
                <c:pt idx="5">
                  <c:v>362</c:v>
                </c:pt>
                <c:pt idx="6">
                  <c:v>329</c:v>
                </c:pt>
                <c:pt idx="7">
                  <c:v>335</c:v>
                </c:pt>
                <c:pt idx="8">
                  <c:v>392</c:v>
                </c:pt>
                <c:pt idx="9">
                  <c:v>347</c:v>
                </c:pt>
                <c:pt idx="10">
                  <c:v>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7-4CF9-AE32-E84DD89C8BE5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樹下植栽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[0]!樹下植栽</c:f>
              <c:numCache>
                <c:formatCode>General</c:formatCode>
                <c:ptCount val="11"/>
                <c:pt idx="0">
                  <c:v>123</c:v>
                </c:pt>
                <c:pt idx="1">
                  <c:v>256</c:v>
                </c:pt>
                <c:pt idx="2">
                  <c:v>99</c:v>
                </c:pt>
                <c:pt idx="3">
                  <c:v>114</c:v>
                </c:pt>
                <c:pt idx="4">
                  <c:v>85</c:v>
                </c:pt>
                <c:pt idx="5">
                  <c:v>48</c:v>
                </c:pt>
                <c:pt idx="6">
                  <c:v>23</c:v>
                </c:pt>
                <c:pt idx="7">
                  <c:v>61</c:v>
                </c:pt>
                <c:pt idx="8">
                  <c:v>37</c:v>
                </c:pt>
                <c:pt idx="9">
                  <c:v>51</c:v>
                </c:pt>
                <c:pt idx="1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57-4CF9-AE32-E84DD89C8BE5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[0]!合計</c:f>
              <c:numCache>
                <c:formatCode>General</c:formatCode>
                <c:ptCount val="11"/>
                <c:pt idx="0">
                  <c:v>415</c:v>
                </c:pt>
                <c:pt idx="1">
                  <c:v>592</c:v>
                </c:pt>
                <c:pt idx="2">
                  <c:v>416</c:v>
                </c:pt>
                <c:pt idx="3">
                  <c:v>343</c:v>
                </c:pt>
                <c:pt idx="4">
                  <c:v>452</c:v>
                </c:pt>
                <c:pt idx="5">
                  <c:v>458</c:v>
                </c:pt>
                <c:pt idx="6">
                  <c:v>379</c:v>
                </c:pt>
                <c:pt idx="7">
                  <c:v>419</c:v>
                </c:pt>
                <c:pt idx="8">
                  <c:v>433</c:v>
                </c:pt>
                <c:pt idx="9">
                  <c:v>436</c:v>
                </c:pt>
                <c:pt idx="10">
                  <c:v>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57-4CF9-AE32-E84DD89C8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5777263"/>
        <c:axId val="275819103"/>
      </c:barChart>
      <c:catAx>
        <c:axId val="415777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75819103"/>
        <c:crosses val="autoZero"/>
        <c:auto val="1"/>
        <c:lblAlgn val="ctr"/>
        <c:lblOffset val="100"/>
        <c:noMultiLvlLbl val="0"/>
      </c:catAx>
      <c:valAx>
        <c:axId val="275819103"/>
        <c:scaling>
          <c:orientation val="minMax"/>
          <c:max val="8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15777263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9568450520421102"/>
          <c:y val="0.12707965892632656"/>
          <c:w val="0.38682352941176473"/>
          <c:h val="6.716216216216215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FE3D9AE-46C3-486C-BC51-5891312304BF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B4243F-C817-482D-B45A-A1C246E02A4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0.03444</cdr:x>
      <cdr:y>0.04571</cdr:y>
    </cdr:from>
    <cdr:to>
      <cdr:x>0.10931</cdr:x>
      <cdr:y>0.11569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84AACA0-F38D-43E9-9928-BE796034483B}"/>
            </a:ext>
          </a:extLst>
        </cdr:cNvPr>
        <cdr:cNvSpPr txBox="1"/>
      </cdr:nvSpPr>
      <cdr:spPr>
        <a:xfrm xmlns:a="http://schemas.openxmlformats.org/drawingml/2006/main">
          <a:off x="320912" y="278263"/>
          <a:ext cx="697627" cy="426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2000">
              <a:latin typeface="ＭＳ ゴシック" pitchFamily="49" charset="-128"/>
              <a:ea typeface="ＭＳ ゴシック" pitchFamily="49" charset="-128"/>
            </a:rPr>
            <a:t>(ha)</a:t>
          </a:r>
          <a:endParaRPr lang="ja-JP" altLang="en-US" sz="20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0.72864</cdr:x>
      <cdr:y>0.9261</cdr:y>
    </cdr:from>
    <cdr:to>
      <cdr:x>0.99618</cdr:x>
      <cdr:y>0.99609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3F012F3-B077-40CB-9839-1634E364134F}"/>
            </a:ext>
          </a:extLst>
        </cdr:cNvPr>
        <cdr:cNvSpPr txBox="1"/>
      </cdr:nvSpPr>
      <cdr:spPr>
        <a:xfrm xmlns:a="http://schemas.openxmlformats.org/drawingml/2006/main">
          <a:off x="6789382" y="5637852"/>
          <a:ext cx="2492990" cy="426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資料：県農林水産部</a:t>
          </a:r>
        </a:p>
      </cdr:txBody>
    </cdr:sp>
  </cdr:relSizeAnchor>
  <cdr:relSizeAnchor xmlns:cdr="http://schemas.openxmlformats.org/drawingml/2006/chartDrawing">
    <cdr:from>
      <cdr:x>0.91782</cdr:x>
      <cdr:y>0.86072</cdr:y>
    </cdr:from>
    <cdr:to>
      <cdr:x>0.99269</cdr:x>
      <cdr:y>0.93066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3F012F3-B077-40CB-9839-1634E364134F}"/>
            </a:ext>
          </a:extLst>
        </cdr:cNvPr>
        <cdr:cNvSpPr txBox="1"/>
      </cdr:nvSpPr>
      <cdr:spPr>
        <a:xfrm xmlns:a="http://schemas.openxmlformats.org/drawingml/2006/main">
          <a:off x="8552217" y="5239793"/>
          <a:ext cx="697627" cy="425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651D9-57A2-45D9-9BA7-4B6DB70B6BF2}">
  <dimension ref="A1:R109"/>
  <sheetViews>
    <sheetView workbookViewId="0">
      <selection activeCell="I6" sqref="I6"/>
    </sheetView>
  </sheetViews>
  <sheetFormatPr defaultColWidth="8.85546875" defaultRowHeight="12" x14ac:dyDescent="0.15"/>
  <cols>
    <col min="1" max="2" width="6.5703125" style="5" customWidth="1"/>
    <col min="3" max="3" width="9.42578125" style="9" bestFit="1" customWidth="1"/>
    <col min="4" max="4" width="12.42578125" style="9" customWidth="1"/>
    <col min="5" max="9" width="8.85546875" style="9" bestFit="1" customWidth="1"/>
    <col min="10" max="16384" width="8.85546875" style="9"/>
  </cols>
  <sheetData>
    <row r="1" spans="1:18" ht="13.5" x14ac:dyDescent="0.15">
      <c r="A1" s="4" t="s">
        <v>4</v>
      </c>
      <c r="C1" s="1" t="s">
        <v>5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ht="13.5" x14ac:dyDescent="0.15">
      <c r="A2" s="4" t="s">
        <v>6</v>
      </c>
      <c r="C2" s="10" t="s">
        <v>7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ht="13.5" x14ac:dyDescent="0.15">
      <c r="A3" s="4" t="s">
        <v>8</v>
      </c>
      <c r="C3" s="10" t="s">
        <v>15</v>
      </c>
      <c r="I3" s="11"/>
      <c r="J3" s="14"/>
      <c r="K3" s="14"/>
      <c r="L3" s="14"/>
      <c r="M3" s="14"/>
      <c r="N3" s="14"/>
      <c r="O3" s="14"/>
    </row>
    <row r="4" spans="1:18" ht="13.5" x14ac:dyDescent="0.15">
      <c r="A4" s="4"/>
      <c r="C4" s="15" t="s">
        <v>9</v>
      </c>
      <c r="I4" s="11"/>
      <c r="J4" s="14"/>
      <c r="K4" s="14"/>
      <c r="L4" s="14"/>
      <c r="M4" s="14"/>
      <c r="N4" s="14"/>
      <c r="O4" s="14"/>
    </row>
    <row r="5" spans="1:18" ht="21" customHeight="1" x14ac:dyDescent="0.15">
      <c r="C5" s="16">
        <v>40909</v>
      </c>
      <c r="D5" s="17" t="s">
        <v>10</v>
      </c>
      <c r="E5" s="18">
        <f>MAX($C$9:$C$109)</f>
        <v>44562</v>
      </c>
      <c r="F5" s="17" t="s">
        <v>11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15">
      <c r="B6" s="5">
        <f>COUNTA(C9:C109)-MATCH(C5,C9:C109,0)+1</f>
        <v>11</v>
      </c>
    </row>
    <row r="7" spans="1:18" x14ac:dyDescent="0.15">
      <c r="A7" s="20"/>
      <c r="C7" s="9" t="s">
        <v>16</v>
      </c>
    </row>
    <row r="8" spans="1:18" ht="24" x14ac:dyDescent="0.15">
      <c r="A8" s="21"/>
      <c r="B8" s="21"/>
      <c r="C8" s="22" t="s">
        <v>12</v>
      </c>
      <c r="D8" s="22" t="s">
        <v>13</v>
      </c>
      <c r="E8" s="22" t="s">
        <v>14</v>
      </c>
      <c r="F8" s="9" t="s">
        <v>0</v>
      </c>
      <c r="G8" s="9" t="s">
        <v>1</v>
      </c>
      <c r="H8" s="9" t="s">
        <v>2</v>
      </c>
      <c r="I8" s="9" t="s">
        <v>3</v>
      </c>
    </row>
    <row r="9" spans="1:18" ht="13.5" x14ac:dyDescent="0.15">
      <c r="A9" s="2" t="str">
        <f>IF(C9=EDATE($C$5,0),1,"")</f>
        <v/>
      </c>
      <c r="B9" s="2" t="str">
        <f>IF(C9=EDATE($C$5,0),1,"")</f>
        <v/>
      </c>
      <c r="C9" s="23">
        <v>39814</v>
      </c>
      <c r="D9" s="3" t="str">
        <f t="shared" ref="D9:D21" si="0">IF(OR(A9=1,B9=1,A9),TEXT(C9,"ge"),TEXT(C9," "))</f>
        <v xml:space="preserve"> </v>
      </c>
      <c r="E9" s="3" t="str">
        <f t="shared" ref="E9:E21" si="1">IF(OR(A9=1,A9),TEXT(C9,"yyyy"),TEXT(C9,"yy"))</f>
        <v>09</v>
      </c>
      <c r="F9" s="9">
        <v>278</v>
      </c>
      <c r="G9" s="9">
        <v>86</v>
      </c>
      <c r="H9" s="9">
        <v>193</v>
      </c>
      <c r="I9" s="9">
        <v>557</v>
      </c>
    </row>
    <row r="10" spans="1:18" ht="13.5" x14ac:dyDescent="0.15">
      <c r="A10" s="2" t="str">
        <f t="shared" ref="A10:A73" si="2">IF(C10=EDATE($C$5,0),1,"")</f>
        <v/>
      </c>
      <c r="B10" s="2" t="str">
        <f>IF(C10=EDATE($C$5,0),1,"")</f>
        <v/>
      </c>
      <c r="C10" s="23">
        <v>40179</v>
      </c>
      <c r="D10" s="3" t="str">
        <f t="shared" si="0"/>
        <v xml:space="preserve"> </v>
      </c>
      <c r="E10" s="3" t="str">
        <f t="shared" si="1"/>
        <v>10</v>
      </c>
      <c r="F10" s="9">
        <v>116</v>
      </c>
      <c r="G10" s="9">
        <v>140</v>
      </c>
      <c r="H10" s="9">
        <v>206</v>
      </c>
      <c r="I10" s="9">
        <v>462</v>
      </c>
    </row>
    <row r="11" spans="1:18" ht="13.5" x14ac:dyDescent="0.15">
      <c r="A11" s="2" t="str">
        <f t="shared" si="2"/>
        <v/>
      </c>
      <c r="B11" s="2" t="str">
        <f>IF(OR(A11=1,C11=$E$5),1,"")</f>
        <v/>
      </c>
      <c r="C11" s="23">
        <v>40544</v>
      </c>
      <c r="D11" s="3" t="str">
        <f t="shared" si="0"/>
        <v xml:space="preserve"> </v>
      </c>
      <c r="E11" s="3" t="str">
        <f t="shared" si="1"/>
        <v>11</v>
      </c>
      <c r="F11" s="24">
        <v>190</v>
      </c>
      <c r="G11" s="24">
        <v>180</v>
      </c>
      <c r="H11" s="24">
        <v>197</v>
      </c>
      <c r="I11" s="24">
        <v>567</v>
      </c>
    </row>
    <row r="12" spans="1:18" ht="13.5" x14ac:dyDescent="0.15">
      <c r="A12" s="2">
        <f t="shared" si="2"/>
        <v>1</v>
      </c>
      <c r="B12" s="2">
        <f t="shared" ref="B12:B75" si="3">IF(OR(A12=1,C12=$E$5),1,"")</f>
        <v>1</v>
      </c>
      <c r="C12" s="23">
        <v>40909</v>
      </c>
      <c r="D12" s="3" t="str">
        <f t="shared" si="0"/>
        <v>H24</v>
      </c>
      <c r="E12" s="3" t="str">
        <f t="shared" si="1"/>
        <v>2012</v>
      </c>
      <c r="F12" s="9">
        <v>74</v>
      </c>
      <c r="G12" s="9">
        <v>218</v>
      </c>
      <c r="H12" s="9">
        <v>123</v>
      </c>
      <c r="I12" s="9">
        <v>415</v>
      </c>
    </row>
    <row r="13" spans="1:18" ht="13.5" x14ac:dyDescent="0.15">
      <c r="A13" s="2" t="str">
        <f t="shared" si="2"/>
        <v/>
      </c>
      <c r="B13" s="2" t="str">
        <f t="shared" si="3"/>
        <v/>
      </c>
      <c r="C13" s="23">
        <v>41275</v>
      </c>
      <c r="D13" s="3" t="str">
        <f t="shared" si="0"/>
        <v xml:space="preserve"> </v>
      </c>
      <c r="E13" s="3" t="str">
        <f t="shared" si="1"/>
        <v>13</v>
      </c>
      <c r="F13" s="9">
        <v>90</v>
      </c>
      <c r="G13" s="9">
        <v>247</v>
      </c>
      <c r="H13" s="9">
        <v>256</v>
      </c>
      <c r="I13" s="9">
        <v>592</v>
      </c>
    </row>
    <row r="14" spans="1:18" ht="13.5" x14ac:dyDescent="0.15">
      <c r="A14" s="2" t="str">
        <f t="shared" si="2"/>
        <v/>
      </c>
      <c r="B14" s="2" t="str">
        <f t="shared" si="3"/>
        <v/>
      </c>
      <c r="C14" s="23">
        <v>41640</v>
      </c>
      <c r="D14" s="3" t="str">
        <f t="shared" si="0"/>
        <v xml:space="preserve"> </v>
      </c>
      <c r="E14" s="3" t="str">
        <f t="shared" si="1"/>
        <v>14</v>
      </c>
      <c r="F14" s="9">
        <v>34</v>
      </c>
      <c r="G14" s="9">
        <v>283</v>
      </c>
      <c r="H14" s="9">
        <v>99</v>
      </c>
      <c r="I14" s="9">
        <v>416</v>
      </c>
    </row>
    <row r="15" spans="1:18" ht="13.5" x14ac:dyDescent="0.15">
      <c r="A15" s="2" t="str">
        <f t="shared" si="2"/>
        <v/>
      </c>
      <c r="B15" s="2" t="str">
        <f t="shared" si="3"/>
        <v/>
      </c>
      <c r="C15" s="23">
        <v>42005</v>
      </c>
      <c r="D15" s="3" t="str">
        <f t="shared" si="0"/>
        <v xml:space="preserve"> </v>
      </c>
      <c r="E15" s="3" t="str">
        <f t="shared" si="1"/>
        <v>15</v>
      </c>
      <c r="F15" s="9">
        <v>29</v>
      </c>
      <c r="G15" s="9">
        <v>200</v>
      </c>
      <c r="H15" s="9">
        <v>114</v>
      </c>
      <c r="I15" s="9">
        <v>343</v>
      </c>
    </row>
    <row r="16" spans="1:18" ht="13.5" x14ac:dyDescent="0.15">
      <c r="A16" s="2" t="str">
        <f t="shared" si="2"/>
        <v/>
      </c>
      <c r="B16" s="2" t="str">
        <f t="shared" si="3"/>
        <v/>
      </c>
      <c r="C16" s="23">
        <v>42370</v>
      </c>
      <c r="D16" s="3" t="str">
        <f t="shared" si="0"/>
        <v xml:space="preserve"> </v>
      </c>
      <c r="E16" s="3" t="str">
        <f t="shared" si="1"/>
        <v>16</v>
      </c>
      <c r="F16" s="9">
        <v>42</v>
      </c>
      <c r="G16" s="9">
        <v>324</v>
      </c>
      <c r="H16" s="9">
        <v>85</v>
      </c>
      <c r="I16" s="9">
        <v>452</v>
      </c>
    </row>
    <row r="17" spans="1:9" ht="13.5" x14ac:dyDescent="0.15">
      <c r="A17" s="2" t="str">
        <f t="shared" si="2"/>
        <v/>
      </c>
      <c r="B17" s="2" t="str">
        <f t="shared" si="3"/>
        <v/>
      </c>
      <c r="C17" s="23">
        <v>42736</v>
      </c>
      <c r="D17" s="3" t="str">
        <f t="shared" si="0"/>
        <v xml:space="preserve"> </v>
      </c>
      <c r="E17" s="3" t="str">
        <f t="shared" si="1"/>
        <v>17</v>
      </c>
      <c r="F17" s="9">
        <v>48</v>
      </c>
      <c r="G17" s="9">
        <v>362</v>
      </c>
      <c r="H17" s="9">
        <v>48</v>
      </c>
      <c r="I17" s="9">
        <v>458</v>
      </c>
    </row>
    <row r="18" spans="1:9" ht="13.5" x14ac:dyDescent="0.15">
      <c r="A18" s="2" t="str">
        <f t="shared" si="2"/>
        <v/>
      </c>
      <c r="B18" s="2" t="str">
        <f t="shared" si="3"/>
        <v/>
      </c>
      <c r="C18" s="23">
        <v>43101</v>
      </c>
      <c r="D18" s="3" t="str">
        <f t="shared" si="0"/>
        <v xml:space="preserve"> </v>
      </c>
      <c r="E18" s="3" t="str">
        <f t="shared" si="1"/>
        <v>18</v>
      </c>
      <c r="F18" s="9">
        <v>27</v>
      </c>
      <c r="G18" s="9">
        <v>329</v>
      </c>
      <c r="H18" s="9">
        <v>23</v>
      </c>
      <c r="I18" s="9">
        <v>379</v>
      </c>
    </row>
    <row r="19" spans="1:9" ht="13.5" x14ac:dyDescent="0.15">
      <c r="A19" s="2" t="str">
        <f t="shared" si="2"/>
        <v/>
      </c>
      <c r="B19" s="2" t="str">
        <f t="shared" si="3"/>
        <v/>
      </c>
      <c r="C19" s="23">
        <v>43466</v>
      </c>
      <c r="D19" s="3" t="str">
        <f t="shared" si="0"/>
        <v xml:space="preserve"> </v>
      </c>
      <c r="E19" s="3" t="str">
        <f t="shared" si="1"/>
        <v>19</v>
      </c>
      <c r="F19" s="9">
        <v>23</v>
      </c>
      <c r="G19" s="9">
        <v>335</v>
      </c>
      <c r="H19" s="9">
        <v>61</v>
      </c>
      <c r="I19" s="9">
        <v>419</v>
      </c>
    </row>
    <row r="20" spans="1:9" ht="13.5" x14ac:dyDescent="0.15">
      <c r="A20" s="2" t="str">
        <f t="shared" si="2"/>
        <v/>
      </c>
      <c r="B20" s="2" t="str">
        <f t="shared" si="3"/>
        <v/>
      </c>
      <c r="C20" s="23">
        <v>43831</v>
      </c>
      <c r="D20" s="3" t="str">
        <f t="shared" si="0"/>
        <v xml:space="preserve"> </v>
      </c>
      <c r="E20" s="3" t="str">
        <f t="shared" si="1"/>
        <v>20</v>
      </c>
      <c r="F20" s="9">
        <v>4</v>
      </c>
      <c r="G20" s="9">
        <v>392</v>
      </c>
      <c r="H20" s="9">
        <v>37</v>
      </c>
      <c r="I20" s="9">
        <v>433</v>
      </c>
    </row>
    <row r="21" spans="1:9" ht="13.5" x14ac:dyDescent="0.15">
      <c r="A21" s="2" t="str">
        <f t="shared" si="2"/>
        <v/>
      </c>
      <c r="B21" s="2" t="str">
        <f t="shared" si="3"/>
        <v/>
      </c>
      <c r="C21" s="23">
        <v>44197</v>
      </c>
      <c r="D21" s="3" t="str">
        <f t="shared" si="0"/>
        <v xml:space="preserve"> </v>
      </c>
      <c r="E21" s="3" t="str">
        <f t="shared" si="1"/>
        <v>21</v>
      </c>
      <c r="F21" s="9">
        <v>38</v>
      </c>
      <c r="G21" s="9">
        <v>347</v>
      </c>
      <c r="H21" s="9">
        <v>51</v>
      </c>
      <c r="I21" s="9">
        <v>436</v>
      </c>
    </row>
    <row r="22" spans="1:9" ht="13.5" x14ac:dyDescent="0.15">
      <c r="A22" s="2" t="str">
        <f t="shared" si="2"/>
        <v/>
      </c>
      <c r="B22" s="2">
        <f t="shared" si="3"/>
        <v>1</v>
      </c>
      <c r="C22" s="23">
        <v>44562</v>
      </c>
      <c r="D22" s="3" t="str">
        <f t="shared" ref="D22" si="4">IF(OR(A22=1,B22=1,A22),TEXT(C22,"ge"),TEXT(C22," "))</f>
        <v>R4</v>
      </c>
      <c r="E22" s="3" t="str">
        <f t="shared" ref="E22" si="5">IF(OR(A22=1,A22),TEXT(C22,"yyyy"),TEXT(C22,"yy"))</f>
        <v>22</v>
      </c>
      <c r="F22" s="9">
        <v>31</v>
      </c>
      <c r="G22" s="9">
        <v>421</v>
      </c>
      <c r="H22" s="9">
        <v>23</v>
      </c>
      <c r="I22" s="9">
        <v>475</v>
      </c>
    </row>
    <row r="23" spans="1:9" x14ac:dyDescent="0.15">
      <c r="A23" s="2" t="str">
        <f t="shared" si="2"/>
        <v/>
      </c>
      <c r="B23" s="2" t="str">
        <f t="shared" si="3"/>
        <v/>
      </c>
    </row>
    <row r="24" spans="1:9" x14ac:dyDescent="0.15">
      <c r="A24" s="2" t="str">
        <f t="shared" si="2"/>
        <v/>
      </c>
      <c r="B24" s="2" t="str">
        <f t="shared" si="3"/>
        <v/>
      </c>
    </row>
    <row r="25" spans="1:9" x14ac:dyDescent="0.15">
      <c r="A25" s="2" t="str">
        <f t="shared" si="2"/>
        <v/>
      </c>
      <c r="B25" s="2" t="str">
        <f t="shared" si="3"/>
        <v/>
      </c>
    </row>
    <row r="26" spans="1:9" x14ac:dyDescent="0.15">
      <c r="A26" s="2" t="str">
        <f t="shared" si="2"/>
        <v/>
      </c>
      <c r="B26" s="2" t="str">
        <f t="shared" si="3"/>
        <v/>
      </c>
    </row>
    <row r="27" spans="1:9" x14ac:dyDescent="0.15">
      <c r="A27" s="2" t="str">
        <f t="shared" si="2"/>
        <v/>
      </c>
      <c r="B27" s="2" t="str">
        <f t="shared" si="3"/>
        <v/>
      </c>
    </row>
    <row r="28" spans="1:9" x14ac:dyDescent="0.15">
      <c r="A28" s="2" t="str">
        <f t="shared" si="2"/>
        <v/>
      </c>
      <c r="B28" s="2" t="str">
        <f t="shared" si="3"/>
        <v/>
      </c>
    </row>
    <row r="29" spans="1:9" x14ac:dyDescent="0.15">
      <c r="A29" s="2" t="str">
        <f t="shared" si="2"/>
        <v/>
      </c>
      <c r="B29" s="2" t="str">
        <f t="shared" si="3"/>
        <v/>
      </c>
    </row>
    <row r="30" spans="1:9" x14ac:dyDescent="0.15">
      <c r="A30" s="2" t="str">
        <f t="shared" si="2"/>
        <v/>
      </c>
      <c r="B30" s="2" t="str">
        <f t="shared" si="3"/>
        <v/>
      </c>
    </row>
    <row r="31" spans="1:9" x14ac:dyDescent="0.15">
      <c r="A31" s="2" t="str">
        <f t="shared" si="2"/>
        <v/>
      </c>
      <c r="B31" s="2" t="str">
        <f t="shared" si="3"/>
        <v/>
      </c>
    </row>
    <row r="32" spans="1:9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3"/>
        <v/>
      </c>
    </row>
    <row r="75" spans="1:2" x14ac:dyDescent="0.15">
      <c r="A75" s="2" t="str">
        <f t="shared" si="6"/>
        <v/>
      </c>
      <c r="B75" s="2" t="str">
        <f t="shared" si="3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2024-01-30T00:18:34Z</cp:lastPrinted>
  <dcterms:created xsi:type="dcterms:W3CDTF">2023-11-27T09:03:22Z</dcterms:created>
  <dcterms:modified xsi:type="dcterms:W3CDTF">2024-01-30T01:18:40Z</dcterms:modified>
</cp:coreProperties>
</file>