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6_地域社会\（１）人づくり、移住・交流\"/>
    </mc:Choice>
  </mc:AlternateContent>
  <xr:revisionPtr revIDLastSave="0" documentId="13_ncr:1_{52FAE60E-2652-4FA5-9177-1997FAC97FEC}" xr6:coauthVersionLast="36" xr6:coauthVersionMax="47" xr10:uidLastSave="{00000000-0000-0000-0000-000000000000}"/>
  <bookViews>
    <workbookView xWindow="-28920" yWindow="-120" windowWidth="29040" windowHeight="15840" activeTab="1" xr2:uid="{C6EDC338-7D15-424C-A24D-A177414FB08D}"/>
  </bookViews>
  <sheets>
    <sheet name="データ" sheetId="2" r:id="rId1"/>
    <sheet name="グラフ1" sheetId="3" r:id="rId2"/>
  </sheets>
  <definedNames>
    <definedName name="その他">OFFSET(データ!$N$9,MATCH(データ!$C$5,データ!$C$9:$C$109,0)-1,0,データ!$B$6,1)</definedName>
    <definedName name="永住定住">OFFSET(データ!$M$9,MATCH(データ!$C$5,データ!$C$9:$C$109,0)-1,0,データ!$B$6,1)</definedName>
    <definedName name="横軸ラベル_西暦">OFFSET(データ!$E$9,MATCH(データ!$C$5,データ!$C$9:$C$109,0)-1,0,データ!$B$6,1)</definedName>
    <definedName name="技術">OFFSET(データ!$J$9,MATCH(データ!$C$5,データ!$C$9:$C$109,0)-1,0,データ!$B$6,1)</definedName>
    <definedName name="技能">OFFSET(データ!$I$9,MATCH(データ!$C$5,データ!$C$9:$C$109,0)-1,0,データ!$B$6,1)</definedName>
    <definedName name="技能実習">OFFSET(データ!$G$9,MATCH(データ!$C$5,データ!$C$9:$C$109,0)-1,0,データ!$B$6,1)</definedName>
    <definedName name="教育">OFFSET(データ!$K$9,MATCH(データ!$C$5,データ!$C$9:$C$109,0)-1,0,データ!$B$6,1)</definedName>
    <definedName name="教授">OFFSET(データ!$L$9,MATCH(データ!$C$5,データ!$C$9:$C$109,0)-1,0,データ!$B$6,1)</definedName>
    <definedName name="計">OFFSET(データ!$O$9,MATCH(データ!$C$5,データ!$C$9:$C$109,0)-1,0,データ!$B$6,1)</definedName>
    <definedName name="高度専門職">OFFSET(データ!$H$9,MATCH(データ!$C$5,データ!$C$9:$C$109,0)-1,0,データ!$B$6,1)</definedName>
    <definedName name="留学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E18" i="2" s="1"/>
  <c r="A17" i="2"/>
  <c r="E17" i="2" s="1"/>
  <c r="A16" i="2"/>
  <c r="A15" i="2"/>
  <c r="E15" i="2" s="1"/>
  <c r="A14" i="2"/>
  <c r="A13" i="2"/>
  <c r="A12" i="2"/>
  <c r="A11" i="2"/>
  <c r="B10" i="2"/>
  <c r="A10" i="2"/>
  <c r="E10" i="2" s="1"/>
  <c r="B9" i="2"/>
  <c r="A9" i="2"/>
  <c r="E9" i="2" s="1"/>
  <c r="B6" i="2"/>
  <c r="E5" i="2"/>
  <c r="B27" i="2" l="1"/>
  <c r="B51" i="2"/>
  <c r="B75" i="2"/>
  <c r="B99" i="2"/>
  <c r="B35" i="2"/>
  <c r="B16" i="2"/>
  <c r="B28" i="2"/>
  <c r="B40" i="2"/>
  <c r="B52" i="2"/>
  <c r="B64" i="2"/>
  <c r="B76" i="2"/>
  <c r="B88" i="2"/>
  <c r="B100" i="2"/>
  <c r="B19" i="2"/>
  <c r="B43" i="2"/>
  <c r="B67" i="2"/>
  <c r="B91" i="2"/>
  <c r="B20" i="2"/>
  <c r="B32" i="2"/>
  <c r="B44" i="2"/>
  <c r="B56" i="2"/>
  <c r="B68" i="2"/>
  <c r="B80" i="2"/>
  <c r="B92" i="2"/>
  <c r="B104" i="2"/>
  <c r="B107" i="2"/>
  <c r="B11" i="2"/>
  <c r="B59" i="2"/>
  <c r="B83" i="2"/>
  <c r="B12" i="2"/>
  <c r="D12" i="2" s="1"/>
  <c r="B36" i="2"/>
  <c r="B48" i="2"/>
  <c r="B60" i="2"/>
  <c r="B72" i="2"/>
  <c r="B84" i="2"/>
  <c r="B96" i="2"/>
  <c r="B108" i="2"/>
  <c r="B24" i="2"/>
  <c r="D10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E16" i="2"/>
  <c r="E11" i="2"/>
  <c r="B14" i="2"/>
  <c r="D14" i="2" s="1"/>
  <c r="B22" i="2"/>
  <c r="B30" i="2"/>
  <c r="B38" i="2"/>
  <c r="B46" i="2"/>
  <c r="B54" i="2"/>
  <c r="B62" i="2"/>
  <c r="B70" i="2"/>
  <c r="B78" i="2"/>
  <c r="B86" i="2"/>
  <c r="B94" i="2"/>
  <c r="B102" i="2"/>
  <c r="D9" i="2"/>
  <c r="D16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E13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4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D11" i="2"/>
  <c r="D19" i="2"/>
  <c r="E19" i="2"/>
</calcChain>
</file>

<file path=xl/sharedStrings.xml><?xml version="1.0" encoding="utf-8"?>
<sst xmlns="http://schemas.openxmlformats.org/spreadsheetml/2006/main" count="23" uniqueCount="23">
  <si>
    <t>計</t>
    <rPh sb="0" eb="1">
      <t>ケイ</t>
    </rPh>
    <phoneticPr fontId="1"/>
  </si>
  <si>
    <t>その他</t>
    <rPh sb="2" eb="3">
      <t>タ</t>
    </rPh>
    <phoneticPr fontId="1"/>
  </si>
  <si>
    <t>永住・定住</t>
    <rPh sb="0" eb="2">
      <t>エイジュウ</t>
    </rPh>
    <rPh sb="3" eb="5">
      <t>テイジュウ</t>
    </rPh>
    <phoneticPr fontId="1"/>
  </si>
  <si>
    <t>教授</t>
    <rPh sb="0" eb="2">
      <t>キョウジュ</t>
    </rPh>
    <phoneticPr fontId="1"/>
  </si>
  <si>
    <t>教育</t>
    <rPh sb="0" eb="2">
      <t>キョウイク</t>
    </rPh>
    <phoneticPr fontId="1"/>
  </si>
  <si>
    <t>技術・人文知識・国際業務</t>
    <rPh sb="0" eb="2">
      <t>ギジュツ</t>
    </rPh>
    <rPh sb="3" eb="5">
      <t>ジンブン</t>
    </rPh>
    <rPh sb="5" eb="7">
      <t>チシキ</t>
    </rPh>
    <rPh sb="8" eb="10">
      <t>コクサイ</t>
    </rPh>
    <rPh sb="10" eb="12">
      <t>ギョウム</t>
    </rPh>
    <phoneticPr fontId="1"/>
  </si>
  <si>
    <t>技能</t>
    <rPh sb="0" eb="2">
      <t>ギノウ</t>
    </rPh>
    <phoneticPr fontId="1"/>
  </si>
  <si>
    <t>技能実習</t>
    <rPh sb="0" eb="2">
      <t>ギノウ</t>
    </rPh>
    <rPh sb="2" eb="4">
      <t>ジッシュウ</t>
    </rPh>
    <phoneticPr fontId="1"/>
  </si>
  <si>
    <t>留学</t>
    <rPh sb="0" eb="2">
      <t>リュウガク</t>
    </rPh>
    <phoneticPr fontId="1"/>
  </si>
  <si>
    <t>列A、Ｂは</t>
    <rPh sb="0" eb="1">
      <t>レツ</t>
    </rPh>
    <phoneticPr fontId="3"/>
  </si>
  <si>
    <t>【「グラフ1」シートにデータが反映されます】</t>
    <rPh sb="15" eb="17">
      <t>ハンエイ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</si>
  <si>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</si>
  <si>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</si>
  <si>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</si>
  <si>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</si>
  <si>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</si>
  <si>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</si>
  <si>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</si>
  <si>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</si>
  <si>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</si>
  <si>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1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</si>
  <si>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r>
      <t>高度専門職</t>
    </r>
    <r>
      <rPr>
        <sz val="10"/>
        <rFont val="ＭＳ Ｐゴシック"/>
        <family val="3"/>
        <charset val="128"/>
      </rPr>
      <t>(※2015年新設）</t>
    </r>
    <rPh sb="0" eb="2">
      <t>コウド</t>
    </rPh>
    <rPh sb="2" eb="5">
      <t>センモンショク</t>
    </rPh>
    <rPh sb="11" eb="12">
      <t>ネン</t>
    </rPh>
    <rPh sb="12" eb="14">
      <t>シンセツ</t>
    </rPh>
    <phoneticPr fontId="1"/>
  </si>
  <si>
    <t>県内在留資格別外国人登録者数（資料：法務省「在留外国人統計」）（単位：人）</t>
    <rPh sb="32" eb="34">
      <t>タンイ</t>
    </rPh>
    <rPh sb="35" eb="36">
      <t>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</si>
</sst>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yyyy"/>
    <numFmt numFmtId="179" formatCode="#,##0_);[Red]\(#,##0\)"/>
  </numFmts>
  <fonts count="9" x14ac:knownFonts="1"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u/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6" fillId="0" borderId="0" xfId="0" applyFont="1" applyAlignment="1">
      <alignment horizontal="right"/>
    </xf>
    <xf numFmtId="38" fontId="6" fillId="0" borderId="0" xfId="1" applyFont="1" applyFill="1">
      <alignment vertical="center"/>
    </xf>
    <xf numFmtId="0" fontId="7" fillId="0" borderId="4" xfId="0" applyFont="1" applyBorder="1" applyAlignment="1">
      <alignment horizontal="center" vertical="center"/>
    </xf>
    <xf numFmtId="0" fontId="4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0" borderId="2" xfId="0" applyFont="1" applyBorder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7" fillId="0" borderId="4" xfId="0" applyFont="1" applyBorder="1">
      <alignment vertical="center"/>
    </xf>
    <xf numFmtId="14" fontId="6" fillId="3" borderId="6" xfId="0" applyNumberFormat="1" applyFont="1" applyFill="1" applyBorder="1">
      <alignment vertical="center"/>
    </xf>
    <xf numFmtId="0" fontId="6" fillId="0" borderId="7" xfId="0" applyFont="1" applyBorder="1">
      <alignment vertical="center"/>
    </xf>
    <xf numFmtId="178" fontId="6" fillId="0" borderId="7" xfId="0" applyNumberFormat="1" applyFont="1" applyBorder="1" applyAlignment="1">
      <alignment horizontal="center" vertical="center"/>
    </xf>
    <xf numFmtId="178" fontId="6" fillId="2" borderId="0" xfId="0" applyNumberFormat="1" applyFont="1" applyFill="1">
      <alignment vertical="center"/>
    </xf>
    <xf numFmtId="0" fontId="6" fillId="2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2" borderId="0" xfId="0" applyFont="1" applyFill="1" applyAlignment="1"/>
    <xf numFmtId="178" fontId="6" fillId="0" borderId="0" xfId="0" applyNumberFormat="1" applyFont="1">
      <alignment vertical="center"/>
    </xf>
    <xf numFmtId="179" fontId="6" fillId="0" borderId="2" xfId="0" applyNumberFormat="1" applyFont="1" applyBorder="1">
      <alignment vertical="center"/>
    </xf>
    <xf numFmtId="179" fontId="6" fillId="0" borderId="3" xfId="0" applyNumberFormat="1" applyFont="1" applyBorder="1">
      <alignment vertical="center"/>
    </xf>
    <xf numFmtId="179" fontId="6" fillId="0" borderId="0" xfId="0" applyNumberFormat="1" applyFont="1" applyAlignment="1">
      <alignment horizontal="center" vertical="center"/>
    </xf>
    <xf numFmtId="179" fontId="6" fillId="0" borderId="0" xfId="0" applyNumberFormat="1" applyFont="1">
      <alignment vertical="center"/>
    </xf>
    <xf numFmtId="179" fontId="6" fillId="0" borderId="5" xfId="0" applyNumberFormat="1" applyFont="1" applyBorder="1">
      <alignment vertical="center"/>
    </xf>
    <xf numFmtId="179" fontId="6" fillId="0" borderId="0" xfId="1" applyNumberFormat="1" applyFont="1">
      <alignment vertical="center"/>
    </xf>
    <xf numFmtId="179" fontId="6" fillId="0" borderId="0" xfId="1" applyNumberFormat="1" applyFont="1" applyFill="1">
      <alignment vertical="center"/>
    </xf>
    <xf numFmtId="179" fontId="4" fillId="0" borderId="0" xfId="1" applyNumberFormat="1" applyFont="1">
      <alignment vertical="center"/>
    </xf>
    <xf numFmtId="179" fontId="6" fillId="0" borderId="7" xfId="0" applyNumberFormat="1" applyFont="1" applyBorder="1">
      <alignment vertical="center"/>
    </xf>
    <xf numFmtId="179" fontId="6" fillId="0" borderId="8" xfId="0" applyNumberFormat="1" applyFont="1" applyBorder="1">
      <alignment vertical="center"/>
    </xf>
    <xf numFmtId="179" fontId="6" fillId="0" borderId="0" xfId="0" applyNumberFormat="1" applyFont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6600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県内在留資格別外国人登録者数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9850393070873183E-2"/>
          <c:y val="0.10684453558495481"/>
          <c:w val="0.89512826953332991"/>
          <c:h val="0.722042815875071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留学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[0]!留学</c:f>
              <c:numCache>
                <c:formatCode>#,##0_);[Red]\(#,##0\)</c:formatCode>
                <c:ptCount val="7"/>
                <c:pt idx="0">
                  <c:v>352</c:v>
                </c:pt>
                <c:pt idx="1">
                  <c:v>384</c:v>
                </c:pt>
                <c:pt idx="2">
                  <c:v>414</c:v>
                </c:pt>
                <c:pt idx="3">
                  <c:v>438</c:v>
                </c:pt>
                <c:pt idx="4">
                  <c:v>311</c:v>
                </c:pt>
                <c:pt idx="5">
                  <c:v>251</c:v>
                </c:pt>
                <c:pt idx="6">
                  <c:v>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22-4BD6-9D05-6F5AD4DF2AF6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技能実習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[0]!技能実習</c:f>
              <c:numCache>
                <c:formatCode>#,##0_);[Red]\(#,##0\)</c:formatCode>
                <c:ptCount val="7"/>
                <c:pt idx="0">
                  <c:v>1271</c:v>
                </c:pt>
                <c:pt idx="1">
                  <c:v>1650</c:v>
                </c:pt>
                <c:pt idx="2">
                  <c:v>2099</c:v>
                </c:pt>
                <c:pt idx="3">
                  <c:v>2552</c:v>
                </c:pt>
                <c:pt idx="4">
                  <c:v>2354</c:v>
                </c:pt>
                <c:pt idx="5">
                  <c:v>1835</c:v>
                </c:pt>
                <c:pt idx="6">
                  <c:v>2363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D22-4BD6-9D05-6F5AD4DF2AF6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高度専門職(※2015年新設）</c:v>
                </c:pt>
              </c:strCache>
            </c:strRef>
          </c:tx>
          <c:spPr>
            <a:solidFill>
              <a:srgbClr val="FF6600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5.5988621202515562E-2"/>
                  <c:y val="5.019608256465092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2D22-4BD6-9D05-6F5AD4DF2AF6}"/>
                </c:ext>
              </c:extLst>
            </c:dLbl>
            <c:dLbl>
              <c:idx val="1"/>
              <c:layout>
                <c:manualLayout>
                  <c:x val="5.8719773456296781E-2"/>
                  <c:y val="3.764706192348819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2D22-4BD6-9D05-6F5AD4DF2AF6}"/>
                </c:ext>
              </c:extLst>
            </c:dLbl>
            <c:dLbl>
              <c:idx val="2"/>
              <c:layout>
                <c:manualLayout>
                  <c:x val="5.1891892821843713E-2"/>
                  <c:y val="5.437908944503834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2D22-4BD6-9D05-6F5AD4DF2AF6}"/>
                </c:ext>
              </c:extLst>
            </c:dLbl>
            <c:dLbl>
              <c:idx val="3"/>
              <c:layout>
                <c:manualLayout>
                  <c:x val="5.7354197329406206E-2"/>
                  <c:y val="4.392157224406947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2D22-4BD6-9D05-6F5AD4DF2AF6}"/>
                </c:ext>
              </c:extLst>
            </c:dLbl>
            <c:dLbl>
              <c:idx val="4"/>
              <c:layout>
                <c:manualLayout>
                  <c:x val="6.1450925710078083E-2"/>
                  <c:y val="3.346405504310061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2D22-4BD6-9D05-6F5AD4DF2AF6}"/>
                </c:ext>
              </c:extLst>
            </c:dLbl>
            <c:dLbl>
              <c:idx val="5"/>
              <c:layout>
                <c:manualLayout>
                  <c:x val="5.7354197329406109E-2"/>
                  <c:y val="4.392157224406955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2D22-4BD6-9D05-6F5AD4DF2AF6}"/>
                </c:ext>
              </c:extLst>
            </c:dLbl>
            <c:dLbl>
              <c:idx val="6"/>
              <c:layout>
                <c:manualLayout>
                  <c:x val="5.1927767249116311E-2"/>
                  <c:y val="3.766815966158627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84D-4433-B088-FB5E79FB89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[0]!高度専門職</c:f>
              <c:numCache>
                <c:formatCode>#,##0_);[Red]\(#,##0\)</c:formatCode>
                <c:ptCount val="7"/>
                <c:pt idx="0">
                  <c:v>3</c:v>
                </c:pt>
                <c:pt idx="1">
                  <c:v>6</c:v>
                </c:pt>
                <c:pt idx="2">
                  <c:v>12</c:v>
                </c:pt>
                <c:pt idx="3">
                  <c:v>10</c:v>
                </c:pt>
                <c:pt idx="4">
                  <c:v>11</c:v>
                </c:pt>
                <c:pt idx="5">
                  <c:v>13</c:v>
                </c:pt>
                <c:pt idx="6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D22-4BD6-9D05-6F5AD4DF2AF6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技能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6.8278806344531179E-2"/>
                  <c:y val="1.254902064116273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2D22-4BD6-9D05-6F5AD4DF2AF6}"/>
                </c:ext>
              </c:extLst>
            </c:dLbl>
            <c:dLbl>
              <c:idx val="1"/>
              <c:layout>
                <c:manualLayout>
                  <c:x val="5.8719773456296781E-2"/>
                  <c:y val="2.0915034401937883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2D22-4BD6-9D05-6F5AD4DF2AF6}"/>
                </c:ext>
              </c:extLst>
            </c:dLbl>
            <c:dLbl>
              <c:idx val="2"/>
              <c:layout>
                <c:manualLayout>
                  <c:x val="5.462304507562496E-2"/>
                  <c:y val="8.366013760775153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2D22-4BD6-9D05-6F5AD4DF2AF6}"/>
                </c:ext>
              </c:extLst>
            </c:dLbl>
            <c:dLbl>
              <c:idx val="3"/>
              <c:layout>
                <c:manualLayout>
                  <c:x val="5.5988621202515583E-2"/>
                  <c:y val="-2.0915034401938651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2D22-4BD6-9D05-6F5AD4DF2AF6}"/>
                </c:ext>
              </c:extLst>
            </c:dLbl>
            <c:dLbl>
              <c:idx val="4"/>
              <c:layout>
                <c:manualLayout>
                  <c:x val="6.418207796385933E-2"/>
                  <c:y val="-8.366013760775153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2D22-4BD6-9D05-6F5AD4DF2AF6}"/>
                </c:ext>
              </c:extLst>
            </c:dLbl>
            <c:dLbl>
              <c:idx val="5"/>
              <c:layout>
                <c:manualLayout>
                  <c:x val="5.7354197329406109E-2"/>
                  <c:y val="-2.0915034401938651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2D22-4BD6-9D05-6F5AD4DF2AF6}"/>
                </c:ext>
              </c:extLst>
            </c:dLbl>
            <c:dLbl>
              <c:idx val="6"/>
              <c:layout>
                <c:manualLayout>
                  <c:x val="4.9194726867583874E-2"/>
                  <c:y val="-2.0926755367548741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84D-4433-B088-FB5E79FB89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[0]!技能</c:f>
              <c:numCache>
                <c:formatCode>#,##0_);[Red]\(#,##0\)</c:formatCode>
                <c:ptCount val="7"/>
                <c:pt idx="0">
                  <c:v>81</c:v>
                </c:pt>
                <c:pt idx="1">
                  <c:v>67</c:v>
                </c:pt>
                <c:pt idx="2">
                  <c:v>55</c:v>
                </c:pt>
                <c:pt idx="3">
                  <c:v>49</c:v>
                </c:pt>
                <c:pt idx="4">
                  <c:v>47</c:v>
                </c:pt>
                <c:pt idx="5">
                  <c:v>42</c:v>
                </c:pt>
                <c:pt idx="6">
                  <c:v>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D22-4BD6-9D05-6F5AD4DF2AF6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技術・人文知識・国際業務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6"/>
              <c:layout>
                <c:manualLayout>
                  <c:x val="0"/>
                  <c:y val="0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84D-4433-B088-FB5E79FB89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[0]!技術</c:f>
              <c:numCache>
                <c:formatCode>#,##0_);[Red]\(#,##0\)</c:formatCode>
                <c:ptCount val="7"/>
                <c:pt idx="0">
                  <c:v>151</c:v>
                </c:pt>
                <c:pt idx="1">
                  <c:v>188</c:v>
                </c:pt>
                <c:pt idx="2">
                  <c:v>247</c:v>
                </c:pt>
                <c:pt idx="3">
                  <c:v>337</c:v>
                </c:pt>
                <c:pt idx="4">
                  <c:v>344</c:v>
                </c:pt>
                <c:pt idx="5">
                  <c:v>337</c:v>
                </c:pt>
                <c:pt idx="6">
                  <c:v>310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D22-4BD6-9D05-6F5AD4DF2AF6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教育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6.0085349583187432E-2"/>
                  <c:y val="-1.673202752155038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2D22-4BD6-9D05-6F5AD4DF2AF6}"/>
                </c:ext>
              </c:extLst>
            </c:dLbl>
            <c:dLbl>
              <c:idx val="1"/>
              <c:layout>
                <c:manualLayout>
                  <c:x val="5.462304507562496E-2"/>
                  <c:y val="-4.1830068803876538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2D22-4BD6-9D05-6F5AD4DF2AF6}"/>
                </c:ext>
              </c:extLst>
            </c:dLbl>
            <c:dLbl>
              <c:idx val="2"/>
              <c:layout>
                <c:manualLayout>
                  <c:x val="5.1891892821843713E-2"/>
                  <c:y val="-8.366013760775153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2D22-4BD6-9D05-6F5AD4DF2AF6}"/>
                </c:ext>
              </c:extLst>
            </c:dLbl>
            <c:dLbl>
              <c:idx val="3"/>
              <c:layout>
                <c:manualLayout>
                  <c:x val="6.2816501836968699E-2"/>
                  <c:y val="-8.3660137607752313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2D22-4BD6-9D05-6F5AD4DF2AF6}"/>
                </c:ext>
              </c:extLst>
            </c:dLbl>
            <c:dLbl>
              <c:idx val="4"/>
              <c:layout>
                <c:manualLayout>
                  <c:x val="5.871977345629683E-2"/>
                  <c:y val="-6.2745103205813658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2D22-4BD6-9D05-6F5AD4DF2AF6}"/>
                </c:ext>
              </c:extLst>
            </c:dLbl>
            <c:dLbl>
              <c:idx val="5"/>
              <c:layout>
                <c:manualLayout>
                  <c:x val="5.5988621202515687E-2"/>
                  <c:y val="-4.1830068803876538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2D22-4BD6-9D05-6F5AD4DF2AF6}"/>
                </c:ext>
              </c:extLst>
            </c:dLbl>
            <c:dLbl>
              <c:idx val="6"/>
              <c:layout>
                <c:manualLayout>
                  <c:x val="5.6027327821414966E-2"/>
                  <c:y val="-1.255605322052878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84D-4433-B088-FB5E79FB89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[0]!教育</c:f>
              <c:numCache>
                <c:formatCode>#,##0_);[Red]\(#,##0\)</c:formatCode>
                <c:ptCount val="7"/>
                <c:pt idx="0">
                  <c:v>143</c:v>
                </c:pt>
                <c:pt idx="1">
                  <c:v>144</c:v>
                </c:pt>
                <c:pt idx="2">
                  <c:v>159</c:v>
                </c:pt>
                <c:pt idx="3">
                  <c:v>164</c:v>
                </c:pt>
                <c:pt idx="4">
                  <c:v>130</c:v>
                </c:pt>
                <c:pt idx="5">
                  <c:v>158</c:v>
                </c:pt>
                <c:pt idx="6">
                  <c:v>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D22-4BD6-9D05-6F5AD4DF2AF6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教授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5.8719773456296809E-2"/>
                  <c:y val="-6.065359976561986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2D22-4BD6-9D05-6F5AD4DF2AF6}"/>
                </c:ext>
              </c:extLst>
            </c:dLbl>
            <c:dLbl>
              <c:idx val="1"/>
              <c:layout>
                <c:manualLayout>
                  <c:x val="5.8719773456296781E-2"/>
                  <c:y val="-2.718954472251917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2D22-4BD6-9D05-6F5AD4DF2AF6}"/>
                </c:ext>
              </c:extLst>
            </c:dLbl>
            <c:dLbl>
              <c:idx val="2"/>
              <c:layout>
                <c:manualLayout>
                  <c:x val="5.462304507562496E-2"/>
                  <c:y val="-4.18300688038757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2D22-4BD6-9D05-6F5AD4DF2AF6}"/>
                </c:ext>
              </c:extLst>
            </c:dLbl>
            <c:dLbl>
              <c:idx val="3"/>
              <c:layout>
                <c:manualLayout>
                  <c:x val="5.7354197329406206E-2"/>
                  <c:y val="-4.392157224406955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2D22-4BD6-9D05-6F5AD4DF2AF6}"/>
                </c:ext>
              </c:extLst>
            </c:dLbl>
            <c:dLbl>
              <c:idx val="4"/>
              <c:layout>
                <c:manualLayout>
                  <c:x val="5.871977345629683E-2"/>
                  <c:y val="-3.764706192348819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2D22-4BD6-9D05-6F5AD4DF2AF6}"/>
                </c:ext>
              </c:extLst>
            </c:dLbl>
            <c:dLbl>
              <c:idx val="5"/>
              <c:layout>
                <c:manualLayout>
                  <c:x val="5.7354197329406109E-2"/>
                  <c:y val="-3.97385653636820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2D22-4BD6-9D05-6F5AD4DF2AF6}"/>
                </c:ext>
              </c:extLst>
            </c:dLbl>
            <c:dLbl>
              <c:idx val="6"/>
              <c:layout>
                <c:manualLayout>
                  <c:x val="5.3294287439882529E-2"/>
                  <c:y val="-4.81315373453603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84D-4433-B088-FB5E79FB89A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[0]!教授</c:f>
              <c:numCache>
                <c:formatCode>#,##0_);[Red]\(#,##0\)</c:formatCode>
                <c:ptCount val="7"/>
                <c:pt idx="0">
                  <c:v>15</c:v>
                </c:pt>
                <c:pt idx="1">
                  <c:v>14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13</c:v>
                </c:pt>
                <c:pt idx="6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D22-4BD6-9D05-6F5AD4DF2AF6}"/>
            </c:ext>
          </c:extLst>
        </c:ser>
        <c:ser>
          <c:idx val="7"/>
          <c:order val="7"/>
          <c:tx>
            <c:strRef>
              <c:f>データ!$M$8</c:f>
              <c:strCache>
                <c:ptCount val="1"/>
                <c:pt idx="0">
                  <c:v>永住・定住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[0]!永住定住</c:f>
              <c:numCache>
                <c:formatCode>#,##0_);[Red]\(#,##0\)</c:formatCode>
                <c:ptCount val="7"/>
                <c:pt idx="0">
                  <c:v>2232</c:v>
                </c:pt>
                <c:pt idx="1">
                  <c:v>2242</c:v>
                </c:pt>
                <c:pt idx="2">
                  <c:v>2268</c:v>
                </c:pt>
                <c:pt idx="3">
                  <c:v>2295</c:v>
                </c:pt>
                <c:pt idx="4">
                  <c:v>2206</c:v>
                </c:pt>
                <c:pt idx="5">
                  <c:v>2212</c:v>
                </c:pt>
                <c:pt idx="6">
                  <c:v>2266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2D22-4BD6-9D05-6F5AD4DF2AF6}"/>
            </c:ext>
          </c:extLst>
        </c:ser>
        <c:ser>
          <c:idx val="8"/>
          <c:order val="8"/>
          <c:tx>
            <c:strRef>
              <c:f>データ!$N$8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[0]!その他</c:f>
              <c:numCache>
                <c:formatCode>#,##0_);[Red]\(#,##0\)</c:formatCode>
                <c:ptCount val="7"/>
                <c:pt idx="0">
                  <c:v>320</c:v>
                </c:pt>
                <c:pt idx="1">
                  <c:v>426</c:v>
                </c:pt>
                <c:pt idx="2">
                  <c:v>515</c:v>
                </c:pt>
                <c:pt idx="3">
                  <c:v>523</c:v>
                </c:pt>
                <c:pt idx="4">
                  <c:v>743</c:v>
                </c:pt>
                <c:pt idx="5">
                  <c:v>832</c:v>
                </c:pt>
                <c:pt idx="6">
                  <c:v>1141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D22-4BD6-9D05-6F5AD4DF2AF6}"/>
            </c:ext>
          </c:extLst>
        </c:ser>
        <c:ser>
          <c:idx val="9"/>
          <c:order val="9"/>
          <c:tx>
            <c:strRef>
              <c:f>データ!$O$8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7"/>
                <c:pt idx="0">
                  <c:v>2016</c:v>
                </c:pt>
                <c:pt idx="1">
                  <c:v>17</c:v>
                </c:pt>
                <c:pt idx="2">
                  <c:v>18</c:v>
                </c:pt>
                <c:pt idx="3">
                  <c:v>19</c:v>
                </c:pt>
                <c:pt idx="4">
                  <c:v>20</c:v>
                </c:pt>
                <c:pt idx="5">
                  <c:v>21</c:v>
                </c:pt>
                <c:pt idx="6">
                  <c:v>22</c:v>
                </c:pt>
              </c:strCache>
            </c:strRef>
          </c:cat>
          <c:val>
            <c:numRef>
              <c:f>[0]!計</c:f>
              <c:numCache>
                <c:formatCode>#,##0_);[Red]\(#,##0\)</c:formatCode>
                <c:ptCount val="7"/>
                <c:pt idx="0">
                  <c:v>4568</c:v>
                </c:pt>
                <c:pt idx="1">
                  <c:v>5121</c:v>
                </c:pt>
                <c:pt idx="2">
                  <c:v>5786</c:v>
                </c:pt>
                <c:pt idx="3">
                  <c:v>6386</c:v>
                </c:pt>
                <c:pt idx="4">
                  <c:v>6165</c:v>
                </c:pt>
                <c:pt idx="5">
                  <c:v>5693</c:v>
                </c:pt>
                <c:pt idx="6">
                  <c:v>6702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D22-4BD6-9D05-6F5AD4DF2AF6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815872704"/>
        <c:axId val="815875656"/>
      </c:barChart>
      <c:catAx>
        <c:axId val="815872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15875656"/>
        <c:crosses val="autoZero"/>
        <c:auto val="1"/>
        <c:lblAlgn val="ctr"/>
        <c:lblOffset val="100"/>
        <c:noMultiLvlLbl val="0"/>
      </c:catAx>
      <c:valAx>
        <c:axId val="815875656"/>
        <c:scaling>
          <c:orientation val="minMax"/>
          <c:max val="8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15872704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9"/>
        <c:delete val="1"/>
      </c:legendEntry>
      <c:layout>
        <c:manualLayout>
          <c:xMode val="edge"/>
          <c:yMode val="edge"/>
          <c:x val="7.132844966034789E-2"/>
          <c:y val="0.11521054934572997"/>
          <c:w val="0.90104142921412478"/>
          <c:h val="9.206798143733059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B1145F5C-4D17-4964-BCD2-0AFCA2E43A78}">
  <sheetPr/>
  <sheetViews>
    <sheetView tabSelected="1" zoomScale="70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CCAE7C4-C8F4-4897-9785-915A96CD29F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0.52302</cdr:x>
      <cdr:y>0.92325</cdr:y>
    </cdr:from>
    <cdr:to>
      <cdr:x>1</cdr:x>
      <cdr:y>0.99272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B4708B6-EBB7-4987-9E62-EE48FCF48E4B}"/>
            </a:ext>
          </a:extLst>
        </cdr:cNvPr>
        <cdr:cNvSpPr txBox="1"/>
      </cdr:nvSpPr>
      <cdr:spPr>
        <a:xfrm xmlns:a="http://schemas.openxmlformats.org/drawingml/2006/main">
          <a:off x="4864176" y="5606143"/>
          <a:ext cx="4435928" cy="42182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資料：法務省「在留外国人統計」</a:t>
          </a:r>
        </a:p>
      </cdr:txBody>
    </cdr:sp>
  </cdr:relSizeAnchor>
  <cdr:relSizeAnchor xmlns:cdr="http://schemas.openxmlformats.org/drawingml/2006/chartDrawing">
    <cdr:from>
      <cdr:x>0.05267</cdr:x>
      <cdr:y>0.04258</cdr:y>
    </cdr:from>
    <cdr:to>
      <cdr:x>0.139</cdr:x>
      <cdr:y>0.11429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141DC9E9-13DF-49DE-9B8B-69F5525ACFFB}"/>
            </a:ext>
          </a:extLst>
        </cdr:cNvPr>
        <cdr:cNvSpPr txBox="1"/>
      </cdr:nvSpPr>
      <cdr:spPr>
        <a:xfrm xmlns:a="http://schemas.openxmlformats.org/drawingml/2006/main">
          <a:off x="489857" y="258536"/>
          <a:ext cx="802822" cy="4354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（人）</a:t>
          </a:r>
        </a:p>
      </cdr:txBody>
    </cdr:sp>
  </cdr:relSizeAnchor>
  <cdr:relSizeAnchor xmlns:cdr="http://schemas.openxmlformats.org/drawingml/2006/chartDrawing">
    <cdr:from>
      <cdr:x>0.91368</cdr:x>
      <cdr:y>0.87111</cdr:y>
    </cdr:from>
    <cdr:to>
      <cdr:x>1</cdr:x>
      <cdr:y>0.94282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E1F627F-460E-4280-A186-70CFA194E3B0}"/>
            </a:ext>
          </a:extLst>
        </cdr:cNvPr>
        <cdr:cNvSpPr txBox="1"/>
      </cdr:nvSpPr>
      <cdr:spPr>
        <a:xfrm xmlns:a="http://schemas.openxmlformats.org/drawingml/2006/main">
          <a:off x="8497282" y="5289550"/>
          <a:ext cx="802822" cy="43542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B4CECF-A0A5-4939-8CDC-D651B565DA69}">
  <dimension ref="A1:R109"/>
  <sheetViews>
    <sheetView workbookViewId="0">
      <selection activeCell="C6" sqref="C6"/>
    </sheetView>
  </sheetViews>
  <sheetFormatPr defaultRowHeight="13.5" x14ac:dyDescent="0.15"/>
  <cols>
    <col min="1" max="2" width="8" style="6" customWidth="1"/>
    <col min="3" max="3" width="13" style="9" bestFit="1" customWidth="1"/>
    <col min="4" max="4" width="15.33203125" style="9" customWidth="1"/>
    <col min="5" max="5" width="11" style="9" customWidth="1"/>
    <col min="6" max="15" width="11" style="22" customWidth="1"/>
    <col min="16" max="16384" width="9.33203125" style="9"/>
  </cols>
  <sheetData>
    <row r="1" spans="1:18" x14ac:dyDescent="0.15">
      <c r="A1" s="5" t="s">
        <v>9</v>
      </c>
      <c r="C1" s="1" t="s">
        <v>10</v>
      </c>
      <c r="D1" s="7"/>
      <c r="E1" s="7"/>
      <c r="F1" s="19"/>
      <c r="G1" s="19"/>
      <c r="H1" s="19"/>
      <c r="I1" s="20"/>
      <c r="J1" s="21"/>
      <c r="K1" s="21"/>
      <c r="L1" s="21"/>
      <c r="M1" s="21"/>
      <c r="N1" s="21"/>
      <c r="O1" s="21"/>
      <c r="P1" s="8"/>
      <c r="Q1" s="8"/>
      <c r="R1" s="8"/>
    </row>
    <row r="2" spans="1:18" x14ac:dyDescent="0.15">
      <c r="A2" s="5" t="s">
        <v>11</v>
      </c>
      <c r="C2" s="10" t="s">
        <v>12</v>
      </c>
      <c r="I2" s="23"/>
      <c r="J2" s="24"/>
      <c r="K2" s="24"/>
      <c r="L2" s="24"/>
      <c r="M2" s="24"/>
      <c r="N2" s="24"/>
      <c r="O2" s="25"/>
      <c r="Q2" s="3"/>
      <c r="R2" s="3"/>
    </row>
    <row r="3" spans="1:18" x14ac:dyDescent="0.15">
      <c r="A3" s="5" t="s">
        <v>13</v>
      </c>
      <c r="C3" s="10" t="s">
        <v>20</v>
      </c>
      <c r="I3" s="23"/>
      <c r="J3" s="26"/>
      <c r="K3" s="26"/>
      <c r="L3" s="26"/>
      <c r="M3" s="26"/>
      <c r="N3" s="26"/>
      <c r="O3" s="26"/>
    </row>
    <row r="4" spans="1:18" x14ac:dyDescent="0.15">
      <c r="A4" s="5"/>
      <c r="C4" s="4" t="s">
        <v>14</v>
      </c>
      <c r="I4" s="23"/>
      <c r="J4" s="26"/>
      <c r="K4" s="26"/>
      <c r="L4" s="26"/>
      <c r="M4" s="26"/>
      <c r="N4" s="26"/>
      <c r="O4" s="26"/>
    </row>
    <row r="5" spans="1:18" ht="21" customHeight="1" x14ac:dyDescent="0.15">
      <c r="C5" s="11">
        <v>42370</v>
      </c>
      <c r="D5" s="12" t="s">
        <v>15</v>
      </c>
      <c r="E5" s="13">
        <f>MAX($C$9:$C$109)</f>
        <v>44562</v>
      </c>
      <c r="F5" s="27" t="s">
        <v>16</v>
      </c>
      <c r="G5" s="27"/>
      <c r="H5" s="27"/>
      <c r="I5" s="28"/>
      <c r="J5" s="26"/>
      <c r="K5" s="26"/>
      <c r="L5" s="26"/>
      <c r="M5" s="26"/>
      <c r="N5" s="26"/>
      <c r="O5" s="26"/>
    </row>
    <row r="6" spans="1:18" x14ac:dyDescent="0.15">
      <c r="B6" s="6">
        <f>COUNTA(C9:C109)-MATCH(C5,C9:C109,0)+1</f>
        <v>7</v>
      </c>
    </row>
    <row r="7" spans="1:18" x14ac:dyDescent="0.15">
      <c r="A7" s="14"/>
      <c r="C7" s="9" t="s">
        <v>22</v>
      </c>
    </row>
    <row r="8" spans="1:18" s="16" customFormat="1" ht="40.5" x14ac:dyDescent="0.15">
      <c r="A8" s="15"/>
      <c r="B8" s="15"/>
      <c r="C8" s="16" t="s">
        <v>17</v>
      </c>
      <c r="D8" s="16" t="s">
        <v>18</v>
      </c>
      <c r="E8" s="16" t="s">
        <v>19</v>
      </c>
      <c r="F8" s="29" t="s">
        <v>8</v>
      </c>
      <c r="G8" s="29" t="s">
        <v>7</v>
      </c>
      <c r="H8" s="29" t="s">
        <v>21</v>
      </c>
      <c r="I8" s="29" t="s">
        <v>6</v>
      </c>
      <c r="J8" s="29" t="s">
        <v>5</v>
      </c>
      <c r="K8" s="29" t="s">
        <v>4</v>
      </c>
      <c r="L8" s="29" t="s">
        <v>3</v>
      </c>
      <c r="M8" s="29" t="s">
        <v>2</v>
      </c>
      <c r="N8" s="29" t="s">
        <v>1</v>
      </c>
      <c r="O8" s="29" t="s">
        <v>0</v>
      </c>
    </row>
    <row r="9" spans="1:18" x14ac:dyDescent="0.15">
      <c r="A9" s="17" t="str">
        <f>IF(C9=EDATE($C$5,0),1,"")</f>
        <v/>
      </c>
      <c r="B9" s="17" t="str">
        <f>IF(C9=EDATE($C$5,0),1,"")</f>
        <v/>
      </c>
      <c r="C9" s="18">
        <v>40909</v>
      </c>
      <c r="D9" s="2" t="str">
        <f t="shared" ref="D9:D19" si="0">IF(OR(A9=1,B9=1,A9),TEXT(C9,"ge"),TEXT(C9," "))</f>
        <v xml:space="preserve"> </v>
      </c>
      <c r="E9" s="2" t="str">
        <f t="shared" ref="E9:E19" si="1">IF(OR(A9=1,A9),TEXT(C9,"yyyy"),TEXT(C9,"yy"))</f>
        <v>12</v>
      </c>
      <c r="F9" s="22">
        <v>291</v>
      </c>
      <c r="G9" s="22">
        <v>779</v>
      </c>
      <c r="I9" s="22">
        <v>80</v>
      </c>
      <c r="J9" s="22">
        <v>98</v>
      </c>
      <c r="K9" s="22">
        <v>130</v>
      </c>
      <c r="L9" s="22">
        <v>21</v>
      </c>
      <c r="M9" s="22">
        <v>2310</v>
      </c>
      <c r="N9" s="22">
        <v>221</v>
      </c>
      <c r="O9" s="22">
        <v>3930</v>
      </c>
    </row>
    <row r="10" spans="1:18" x14ac:dyDescent="0.15">
      <c r="A10" s="17" t="str">
        <f t="shared" ref="A10:A73" si="2">IF(C10=EDATE($C$5,0),1,"")</f>
        <v/>
      </c>
      <c r="B10" s="17" t="str">
        <f>IF(C10=EDATE($C$5,0),1,"")</f>
        <v/>
      </c>
      <c r="C10" s="18">
        <v>41275</v>
      </c>
      <c r="D10" s="2" t="str">
        <f t="shared" si="0"/>
        <v xml:space="preserve"> </v>
      </c>
      <c r="E10" s="2" t="str">
        <f t="shared" si="1"/>
        <v>13</v>
      </c>
      <c r="F10" s="22">
        <v>280</v>
      </c>
      <c r="G10" s="22">
        <v>786</v>
      </c>
      <c r="I10" s="22">
        <v>81</v>
      </c>
      <c r="J10" s="22">
        <v>105</v>
      </c>
      <c r="K10" s="22">
        <v>137</v>
      </c>
      <c r="L10" s="22">
        <v>19</v>
      </c>
      <c r="M10" s="22">
        <v>2315</v>
      </c>
      <c r="N10" s="22">
        <v>252</v>
      </c>
      <c r="O10" s="22">
        <v>3975</v>
      </c>
    </row>
    <row r="11" spans="1:18" x14ac:dyDescent="0.15">
      <c r="A11" s="17" t="str">
        <f t="shared" si="2"/>
        <v/>
      </c>
      <c r="B11" s="17" t="str">
        <f>IF(OR(A11=1,C11=$E$5),1,"")</f>
        <v/>
      </c>
      <c r="C11" s="18">
        <v>41640</v>
      </c>
      <c r="D11" s="2" t="str">
        <f t="shared" si="0"/>
        <v xml:space="preserve"> </v>
      </c>
      <c r="E11" s="2" t="str">
        <f t="shared" si="1"/>
        <v>14</v>
      </c>
      <c r="F11" s="22">
        <v>313</v>
      </c>
      <c r="G11" s="22">
        <v>864</v>
      </c>
      <c r="I11" s="22">
        <v>77</v>
      </c>
      <c r="J11" s="22">
        <v>104</v>
      </c>
      <c r="K11" s="22">
        <v>129</v>
      </c>
      <c r="L11" s="22">
        <v>17</v>
      </c>
      <c r="M11" s="22">
        <v>2276</v>
      </c>
      <c r="N11" s="22">
        <v>261</v>
      </c>
      <c r="O11" s="22">
        <v>4041</v>
      </c>
    </row>
    <row r="12" spans="1:18" x14ac:dyDescent="0.15">
      <c r="A12" s="17" t="str">
        <f t="shared" si="2"/>
        <v/>
      </c>
      <c r="B12" s="17" t="str">
        <f t="shared" ref="B12:B75" si="3">IF(OR(A12=1,C12=$E$5),1,"")</f>
        <v/>
      </c>
      <c r="C12" s="18">
        <v>42005</v>
      </c>
      <c r="D12" s="2" t="str">
        <f t="shared" si="0"/>
        <v xml:space="preserve"> </v>
      </c>
      <c r="E12" s="2" t="str">
        <f t="shared" si="1"/>
        <v>15</v>
      </c>
      <c r="F12" s="22">
        <v>338</v>
      </c>
      <c r="G12" s="22">
        <v>995</v>
      </c>
      <c r="H12" s="22">
        <v>3</v>
      </c>
      <c r="I12" s="22">
        <v>84</v>
      </c>
      <c r="J12" s="22">
        <v>121</v>
      </c>
      <c r="K12" s="22">
        <v>138</v>
      </c>
      <c r="L12" s="22">
        <v>15</v>
      </c>
      <c r="M12" s="22">
        <v>2265</v>
      </c>
      <c r="N12" s="22">
        <v>286</v>
      </c>
      <c r="O12" s="22">
        <v>4245</v>
      </c>
    </row>
    <row r="13" spans="1:18" x14ac:dyDescent="0.15">
      <c r="A13" s="17">
        <f t="shared" si="2"/>
        <v>1</v>
      </c>
      <c r="B13" s="17">
        <f t="shared" si="3"/>
        <v>1</v>
      </c>
      <c r="C13" s="18">
        <v>42370</v>
      </c>
      <c r="D13" s="2" t="str">
        <f t="shared" si="0"/>
        <v>H28</v>
      </c>
      <c r="E13" s="2" t="str">
        <f t="shared" si="1"/>
        <v>2016</v>
      </c>
      <c r="F13" s="22">
        <v>352</v>
      </c>
      <c r="G13" s="22">
        <v>1271</v>
      </c>
      <c r="H13" s="22">
        <v>3</v>
      </c>
      <c r="I13" s="22">
        <v>81</v>
      </c>
      <c r="J13" s="22">
        <v>151</v>
      </c>
      <c r="K13" s="22">
        <v>143</v>
      </c>
      <c r="L13" s="22">
        <v>15</v>
      </c>
      <c r="M13" s="22">
        <v>2232</v>
      </c>
      <c r="N13" s="22">
        <v>320</v>
      </c>
      <c r="O13" s="22">
        <v>4568</v>
      </c>
    </row>
    <row r="14" spans="1:18" x14ac:dyDescent="0.15">
      <c r="A14" s="17" t="str">
        <f t="shared" si="2"/>
        <v/>
      </c>
      <c r="B14" s="17" t="str">
        <f t="shared" si="3"/>
        <v/>
      </c>
      <c r="C14" s="18">
        <v>42736</v>
      </c>
      <c r="D14" s="2" t="str">
        <f t="shared" si="0"/>
        <v xml:space="preserve"> </v>
      </c>
      <c r="E14" s="2" t="str">
        <f t="shared" si="1"/>
        <v>17</v>
      </c>
      <c r="F14" s="22">
        <v>384</v>
      </c>
      <c r="G14" s="22">
        <v>1650</v>
      </c>
      <c r="H14" s="22">
        <v>6</v>
      </c>
      <c r="I14" s="22">
        <v>67</v>
      </c>
      <c r="J14" s="22">
        <v>188</v>
      </c>
      <c r="K14" s="22">
        <v>144</v>
      </c>
      <c r="L14" s="22">
        <v>14</v>
      </c>
      <c r="M14" s="22">
        <v>2242</v>
      </c>
      <c r="N14" s="22">
        <v>426</v>
      </c>
      <c r="O14" s="22">
        <v>5121</v>
      </c>
    </row>
    <row r="15" spans="1:18" x14ac:dyDescent="0.15">
      <c r="A15" s="17" t="str">
        <f t="shared" si="2"/>
        <v/>
      </c>
      <c r="B15" s="17" t="str">
        <f t="shared" si="3"/>
        <v/>
      </c>
      <c r="C15" s="18">
        <v>43101</v>
      </c>
      <c r="D15" s="2" t="str">
        <f t="shared" si="0"/>
        <v xml:space="preserve"> </v>
      </c>
      <c r="E15" s="2" t="str">
        <f t="shared" si="1"/>
        <v>18</v>
      </c>
      <c r="F15" s="22">
        <v>414</v>
      </c>
      <c r="G15" s="22">
        <v>2099</v>
      </c>
      <c r="H15" s="22">
        <v>12</v>
      </c>
      <c r="I15" s="22">
        <v>55</v>
      </c>
      <c r="J15" s="22">
        <v>247</v>
      </c>
      <c r="K15" s="22">
        <v>159</v>
      </c>
      <c r="L15" s="22">
        <v>17</v>
      </c>
      <c r="M15" s="22">
        <v>2268</v>
      </c>
      <c r="N15" s="22">
        <v>515</v>
      </c>
      <c r="O15" s="22">
        <v>5786</v>
      </c>
    </row>
    <row r="16" spans="1:18" x14ac:dyDescent="0.15">
      <c r="A16" s="17" t="str">
        <f t="shared" si="2"/>
        <v/>
      </c>
      <c r="B16" s="17" t="str">
        <f t="shared" si="3"/>
        <v/>
      </c>
      <c r="C16" s="18">
        <v>43466</v>
      </c>
      <c r="D16" s="2" t="str">
        <f t="shared" si="0"/>
        <v xml:space="preserve"> </v>
      </c>
      <c r="E16" s="2" t="str">
        <f t="shared" si="1"/>
        <v>19</v>
      </c>
      <c r="F16" s="22">
        <v>438</v>
      </c>
      <c r="G16" s="22">
        <v>2552</v>
      </c>
      <c r="H16" s="22">
        <v>10</v>
      </c>
      <c r="I16" s="22">
        <v>49</v>
      </c>
      <c r="J16" s="22">
        <v>337</v>
      </c>
      <c r="K16" s="22">
        <v>164</v>
      </c>
      <c r="L16" s="22">
        <v>18</v>
      </c>
      <c r="M16" s="22">
        <v>2295</v>
      </c>
      <c r="N16" s="22">
        <v>523</v>
      </c>
      <c r="O16" s="22">
        <v>6386</v>
      </c>
    </row>
    <row r="17" spans="1:15" x14ac:dyDescent="0.15">
      <c r="A17" s="17" t="str">
        <f t="shared" si="2"/>
        <v/>
      </c>
      <c r="B17" s="17" t="str">
        <f t="shared" si="3"/>
        <v/>
      </c>
      <c r="C17" s="18">
        <v>43831</v>
      </c>
      <c r="D17" s="2" t="str">
        <f t="shared" si="0"/>
        <v xml:space="preserve"> </v>
      </c>
      <c r="E17" s="2" t="str">
        <f t="shared" si="1"/>
        <v>20</v>
      </c>
      <c r="F17" s="22">
        <v>311</v>
      </c>
      <c r="G17" s="22">
        <v>2354</v>
      </c>
      <c r="H17" s="22">
        <v>11</v>
      </c>
      <c r="I17" s="22">
        <v>47</v>
      </c>
      <c r="J17" s="22">
        <v>344</v>
      </c>
      <c r="K17" s="22">
        <v>130</v>
      </c>
      <c r="L17" s="22">
        <v>19</v>
      </c>
      <c r="M17" s="22">
        <v>2206</v>
      </c>
      <c r="N17" s="22">
        <v>743</v>
      </c>
      <c r="O17" s="22">
        <v>6165</v>
      </c>
    </row>
    <row r="18" spans="1:15" x14ac:dyDescent="0.15">
      <c r="A18" s="17" t="str">
        <f t="shared" si="2"/>
        <v/>
      </c>
      <c r="B18" s="17" t="str">
        <f t="shared" si="3"/>
        <v/>
      </c>
      <c r="C18" s="18">
        <v>44197</v>
      </c>
      <c r="D18" s="2" t="str">
        <f t="shared" si="0"/>
        <v xml:space="preserve"> </v>
      </c>
      <c r="E18" s="2" t="str">
        <f t="shared" si="1"/>
        <v>21</v>
      </c>
      <c r="F18" s="22">
        <v>251</v>
      </c>
      <c r="G18" s="22">
        <v>1835</v>
      </c>
      <c r="H18" s="22">
        <v>13</v>
      </c>
      <c r="I18" s="22">
        <v>42</v>
      </c>
      <c r="J18" s="22">
        <v>337</v>
      </c>
      <c r="K18" s="22">
        <v>158</v>
      </c>
      <c r="L18" s="22">
        <v>13</v>
      </c>
      <c r="M18" s="22">
        <v>2212</v>
      </c>
      <c r="N18" s="22">
        <v>832</v>
      </c>
      <c r="O18" s="22">
        <v>5693</v>
      </c>
    </row>
    <row r="19" spans="1:15" x14ac:dyDescent="0.15">
      <c r="A19" s="17" t="str">
        <f t="shared" si="2"/>
        <v/>
      </c>
      <c r="B19" s="17">
        <f t="shared" si="3"/>
        <v>1</v>
      </c>
      <c r="C19" s="18">
        <v>44562</v>
      </c>
      <c r="D19" s="2" t="str">
        <f t="shared" si="0"/>
        <v>R4</v>
      </c>
      <c r="E19" s="2" t="str">
        <f t="shared" si="1"/>
        <v>22</v>
      </c>
      <c r="F19" s="22">
        <v>364</v>
      </c>
      <c r="G19" s="22">
        <v>2363</v>
      </c>
      <c r="H19" s="22">
        <v>13</v>
      </c>
      <c r="I19" s="22">
        <v>60</v>
      </c>
      <c r="J19" s="22">
        <v>310</v>
      </c>
      <c r="K19" s="22">
        <v>171</v>
      </c>
      <c r="L19" s="22">
        <v>14</v>
      </c>
      <c r="M19" s="22">
        <v>2266</v>
      </c>
      <c r="N19" s="22">
        <v>1141</v>
      </c>
      <c r="O19" s="22">
        <v>6702</v>
      </c>
    </row>
    <row r="20" spans="1:15" x14ac:dyDescent="0.15">
      <c r="A20" s="17" t="str">
        <f t="shared" si="2"/>
        <v/>
      </c>
      <c r="B20" s="17" t="str">
        <f t="shared" si="3"/>
        <v/>
      </c>
    </row>
    <row r="21" spans="1:15" x14ac:dyDescent="0.15">
      <c r="A21" s="17" t="str">
        <f t="shared" si="2"/>
        <v/>
      </c>
      <c r="B21" s="17" t="str">
        <f t="shared" si="3"/>
        <v/>
      </c>
    </row>
    <row r="22" spans="1:15" x14ac:dyDescent="0.15">
      <c r="A22" s="17" t="str">
        <f t="shared" si="2"/>
        <v/>
      </c>
      <c r="B22" s="17" t="str">
        <f t="shared" si="3"/>
        <v/>
      </c>
    </row>
    <row r="23" spans="1:15" x14ac:dyDescent="0.15">
      <c r="A23" s="17" t="str">
        <f t="shared" si="2"/>
        <v/>
      </c>
      <c r="B23" s="17" t="str">
        <f t="shared" si="3"/>
        <v/>
      </c>
    </row>
    <row r="24" spans="1:15" x14ac:dyDescent="0.15">
      <c r="A24" s="17" t="str">
        <f t="shared" si="2"/>
        <v/>
      </c>
      <c r="B24" s="17" t="str">
        <f t="shared" si="3"/>
        <v/>
      </c>
    </row>
    <row r="25" spans="1:15" x14ac:dyDescent="0.15">
      <c r="A25" s="17" t="str">
        <f t="shared" si="2"/>
        <v/>
      </c>
      <c r="B25" s="17" t="str">
        <f t="shared" si="3"/>
        <v/>
      </c>
    </row>
    <row r="26" spans="1:15" x14ac:dyDescent="0.15">
      <c r="A26" s="17" t="str">
        <f t="shared" si="2"/>
        <v/>
      </c>
      <c r="B26" s="17" t="str">
        <f t="shared" si="3"/>
        <v/>
      </c>
    </row>
    <row r="27" spans="1:15" x14ac:dyDescent="0.15">
      <c r="A27" s="17" t="str">
        <f t="shared" si="2"/>
        <v/>
      </c>
      <c r="B27" s="17" t="str">
        <f t="shared" si="3"/>
        <v/>
      </c>
    </row>
    <row r="28" spans="1:15" x14ac:dyDescent="0.15">
      <c r="A28" s="17" t="str">
        <f t="shared" si="2"/>
        <v/>
      </c>
      <c r="B28" s="17" t="str">
        <f t="shared" si="3"/>
        <v/>
      </c>
    </row>
    <row r="29" spans="1:15" x14ac:dyDescent="0.15">
      <c r="A29" s="17" t="str">
        <f t="shared" si="2"/>
        <v/>
      </c>
      <c r="B29" s="17" t="str">
        <f t="shared" si="3"/>
        <v/>
      </c>
    </row>
    <row r="30" spans="1:15" x14ac:dyDescent="0.15">
      <c r="A30" s="17" t="str">
        <f t="shared" si="2"/>
        <v/>
      </c>
      <c r="B30" s="17" t="str">
        <f t="shared" si="3"/>
        <v/>
      </c>
    </row>
    <row r="31" spans="1:15" x14ac:dyDescent="0.15">
      <c r="A31" s="17" t="str">
        <f t="shared" si="2"/>
        <v/>
      </c>
      <c r="B31" s="17" t="str">
        <f t="shared" si="3"/>
        <v/>
      </c>
    </row>
    <row r="32" spans="1:15" x14ac:dyDescent="0.15">
      <c r="A32" s="17" t="str">
        <f t="shared" si="2"/>
        <v/>
      </c>
      <c r="B32" s="17" t="str">
        <f t="shared" si="3"/>
        <v/>
      </c>
    </row>
    <row r="33" spans="1:2" x14ac:dyDescent="0.15">
      <c r="A33" s="17" t="str">
        <f t="shared" si="2"/>
        <v/>
      </c>
      <c r="B33" s="17" t="str">
        <f t="shared" si="3"/>
        <v/>
      </c>
    </row>
    <row r="34" spans="1:2" x14ac:dyDescent="0.15">
      <c r="A34" s="17" t="str">
        <f t="shared" si="2"/>
        <v/>
      </c>
      <c r="B34" s="17" t="str">
        <f t="shared" si="3"/>
        <v/>
      </c>
    </row>
    <row r="35" spans="1:2" x14ac:dyDescent="0.15">
      <c r="A35" s="17" t="str">
        <f t="shared" si="2"/>
        <v/>
      </c>
      <c r="B35" s="17" t="str">
        <f t="shared" si="3"/>
        <v/>
      </c>
    </row>
    <row r="36" spans="1:2" x14ac:dyDescent="0.15">
      <c r="A36" s="17" t="str">
        <f t="shared" si="2"/>
        <v/>
      </c>
      <c r="B36" s="17" t="str">
        <f t="shared" si="3"/>
        <v/>
      </c>
    </row>
    <row r="37" spans="1:2" x14ac:dyDescent="0.15">
      <c r="A37" s="17" t="str">
        <f t="shared" si="2"/>
        <v/>
      </c>
      <c r="B37" s="17" t="str">
        <f t="shared" si="3"/>
        <v/>
      </c>
    </row>
    <row r="38" spans="1:2" x14ac:dyDescent="0.15">
      <c r="A38" s="17" t="str">
        <f t="shared" si="2"/>
        <v/>
      </c>
      <c r="B38" s="17" t="str">
        <f t="shared" si="3"/>
        <v/>
      </c>
    </row>
    <row r="39" spans="1:2" x14ac:dyDescent="0.15">
      <c r="A39" s="17" t="str">
        <f t="shared" si="2"/>
        <v/>
      </c>
      <c r="B39" s="17" t="str">
        <f t="shared" si="3"/>
        <v/>
      </c>
    </row>
    <row r="40" spans="1:2" x14ac:dyDescent="0.15">
      <c r="A40" s="17" t="str">
        <f t="shared" si="2"/>
        <v/>
      </c>
      <c r="B40" s="17" t="str">
        <f t="shared" si="3"/>
        <v/>
      </c>
    </row>
    <row r="41" spans="1:2" x14ac:dyDescent="0.15">
      <c r="A41" s="17" t="str">
        <f t="shared" si="2"/>
        <v/>
      </c>
      <c r="B41" s="17" t="str">
        <f t="shared" si="3"/>
        <v/>
      </c>
    </row>
    <row r="42" spans="1:2" x14ac:dyDescent="0.15">
      <c r="A42" s="17" t="str">
        <f t="shared" si="2"/>
        <v/>
      </c>
      <c r="B42" s="17" t="str">
        <f t="shared" si="3"/>
        <v/>
      </c>
    </row>
    <row r="43" spans="1:2" x14ac:dyDescent="0.15">
      <c r="A43" s="17" t="str">
        <f t="shared" si="2"/>
        <v/>
      </c>
      <c r="B43" s="17" t="str">
        <f t="shared" si="3"/>
        <v/>
      </c>
    </row>
    <row r="44" spans="1:2" x14ac:dyDescent="0.15">
      <c r="A44" s="17" t="str">
        <f t="shared" si="2"/>
        <v/>
      </c>
      <c r="B44" s="17" t="str">
        <f t="shared" si="3"/>
        <v/>
      </c>
    </row>
    <row r="45" spans="1:2" x14ac:dyDescent="0.15">
      <c r="A45" s="17" t="str">
        <f t="shared" si="2"/>
        <v/>
      </c>
      <c r="B45" s="17" t="str">
        <f t="shared" si="3"/>
        <v/>
      </c>
    </row>
    <row r="46" spans="1:2" x14ac:dyDescent="0.15">
      <c r="A46" s="17" t="str">
        <f t="shared" si="2"/>
        <v/>
      </c>
      <c r="B46" s="17" t="str">
        <f t="shared" si="3"/>
        <v/>
      </c>
    </row>
    <row r="47" spans="1:2" x14ac:dyDescent="0.15">
      <c r="A47" s="17" t="str">
        <f t="shared" si="2"/>
        <v/>
      </c>
      <c r="B47" s="17" t="str">
        <f t="shared" si="3"/>
        <v/>
      </c>
    </row>
    <row r="48" spans="1:2" x14ac:dyDescent="0.15">
      <c r="A48" s="17" t="str">
        <f t="shared" si="2"/>
        <v/>
      </c>
      <c r="B48" s="17" t="str">
        <f t="shared" si="3"/>
        <v/>
      </c>
    </row>
    <row r="49" spans="1:2" x14ac:dyDescent="0.15">
      <c r="A49" s="17" t="str">
        <f t="shared" si="2"/>
        <v/>
      </c>
      <c r="B49" s="17" t="str">
        <f t="shared" si="3"/>
        <v/>
      </c>
    </row>
    <row r="50" spans="1:2" x14ac:dyDescent="0.15">
      <c r="A50" s="17" t="str">
        <f t="shared" si="2"/>
        <v/>
      </c>
      <c r="B50" s="17" t="str">
        <f t="shared" si="3"/>
        <v/>
      </c>
    </row>
    <row r="51" spans="1:2" x14ac:dyDescent="0.15">
      <c r="A51" s="17" t="str">
        <f t="shared" si="2"/>
        <v/>
      </c>
      <c r="B51" s="17" t="str">
        <f t="shared" si="3"/>
        <v/>
      </c>
    </row>
    <row r="52" spans="1:2" x14ac:dyDescent="0.15">
      <c r="A52" s="17" t="str">
        <f t="shared" si="2"/>
        <v/>
      </c>
      <c r="B52" s="17" t="str">
        <f t="shared" si="3"/>
        <v/>
      </c>
    </row>
    <row r="53" spans="1:2" x14ac:dyDescent="0.15">
      <c r="A53" s="17" t="str">
        <f t="shared" si="2"/>
        <v/>
      </c>
      <c r="B53" s="17" t="str">
        <f t="shared" si="3"/>
        <v/>
      </c>
    </row>
    <row r="54" spans="1:2" x14ac:dyDescent="0.15">
      <c r="A54" s="17" t="str">
        <f t="shared" si="2"/>
        <v/>
      </c>
      <c r="B54" s="17" t="str">
        <f t="shared" si="3"/>
        <v/>
      </c>
    </row>
    <row r="55" spans="1:2" x14ac:dyDescent="0.15">
      <c r="A55" s="17" t="str">
        <f t="shared" si="2"/>
        <v/>
      </c>
      <c r="B55" s="17" t="str">
        <f t="shared" si="3"/>
        <v/>
      </c>
    </row>
    <row r="56" spans="1:2" x14ac:dyDescent="0.15">
      <c r="A56" s="17" t="str">
        <f t="shared" si="2"/>
        <v/>
      </c>
      <c r="B56" s="17" t="str">
        <f t="shared" si="3"/>
        <v/>
      </c>
    </row>
    <row r="57" spans="1:2" x14ac:dyDescent="0.15">
      <c r="A57" s="17" t="str">
        <f t="shared" si="2"/>
        <v/>
      </c>
      <c r="B57" s="17" t="str">
        <f t="shared" si="3"/>
        <v/>
      </c>
    </row>
    <row r="58" spans="1:2" x14ac:dyDescent="0.15">
      <c r="A58" s="17" t="str">
        <f t="shared" si="2"/>
        <v/>
      </c>
      <c r="B58" s="17" t="str">
        <f t="shared" si="3"/>
        <v/>
      </c>
    </row>
    <row r="59" spans="1:2" x14ac:dyDescent="0.15">
      <c r="A59" s="17" t="str">
        <f t="shared" si="2"/>
        <v/>
      </c>
      <c r="B59" s="17" t="str">
        <f t="shared" si="3"/>
        <v/>
      </c>
    </row>
    <row r="60" spans="1:2" x14ac:dyDescent="0.15">
      <c r="A60" s="17" t="str">
        <f t="shared" si="2"/>
        <v/>
      </c>
      <c r="B60" s="17" t="str">
        <f t="shared" si="3"/>
        <v/>
      </c>
    </row>
    <row r="61" spans="1:2" x14ac:dyDescent="0.15">
      <c r="A61" s="17" t="str">
        <f t="shared" si="2"/>
        <v/>
      </c>
      <c r="B61" s="17" t="str">
        <f t="shared" si="3"/>
        <v/>
      </c>
    </row>
    <row r="62" spans="1:2" x14ac:dyDescent="0.15">
      <c r="A62" s="17" t="str">
        <f t="shared" si="2"/>
        <v/>
      </c>
      <c r="B62" s="17" t="str">
        <f t="shared" si="3"/>
        <v/>
      </c>
    </row>
    <row r="63" spans="1:2" x14ac:dyDescent="0.15">
      <c r="A63" s="17" t="str">
        <f t="shared" si="2"/>
        <v/>
      </c>
      <c r="B63" s="17" t="str">
        <f t="shared" si="3"/>
        <v/>
      </c>
    </row>
    <row r="64" spans="1:2" x14ac:dyDescent="0.15">
      <c r="A64" s="17" t="str">
        <f t="shared" si="2"/>
        <v/>
      </c>
      <c r="B64" s="17" t="str">
        <f t="shared" si="3"/>
        <v/>
      </c>
    </row>
    <row r="65" spans="1:2" x14ac:dyDescent="0.15">
      <c r="A65" s="17" t="str">
        <f t="shared" si="2"/>
        <v/>
      </c>
      <c r="B65" s="17" t="str">
        <f t="shared" si="3"/>
        <v/>
      </c>
    </row>
    <row r="66" spans="1:2" x14ac:dyDescent="0.15">
      <c r="A66" s="17" t="str">
        <f t="shared" si="2"/>
        <v/>
      </c>
      <c r="B66" s="17" t="str">
        <f t="shared" si="3"/>
        <v/>
      </c>
    </row>
    <row r="67" spans="1:2" x14ac:dyDescent="0.15">
      <c r="A67" s="17" t="str">
        <f t="shared" si="2"/>
        <v/>
      </c>
      <c r="B67" s="17" t="str">
        <f t="shared" si="3"/>
        <v/>
      </c>
    </row>
    <row r="68" spans="1:2" x14ac:dyDescent="0.15">
      <c r="A68" s="17" t="str">
        <f t="shared" si="2"/>
        <v/>
      </c>
      <c r="B68" s="17" t="str">
        <f t="shared" si="3"/>
        <v/>
      </c>
    </row>
    <row r="69" spans="1:2" x14ac:dyDescent="0.15">
      <c r="A69" s="17" t="str">
        <f t="shared" si="2"/>
        <v/>
      </c>
      <c r="B69" s="17" t="str">
        <f t="shared" si="3"/>
        <v/>
      </c>
    </row>
    <row r="70" spans="1:2" x14ac:dyDescent="0.15">
      <c r="A70" s="17" t="str">
        <f t="shared" si="2"/>
        <v/>
      </c>
      <c r="B70" s="17" t="str">
        <f t="shared" si="3"/>
        <v/>
      </c>
    </row>
    <row r="71" spans="1:2" x14ac:dyDescent="0.15">
      <c r="A71" s="17" t="str">
        <f t="shared" si="2"/>
        <v/>
      </c>
      <c r="B71" s="17" t="str">
        <f t="shared" si="3"/>
        <v/>
      </c>
    </row>
    <row r="72" spans="1:2" x14ac:dyDescent="0.15">
      <c r="A72" s="17" t="str">
        <f t="shared" si="2"/>
        <v/>
      </c>
      <c r="B72" s="17" t="str">
        <f t="shared" si="3"/>
        <v/>
      </c>
    </row>
    <row r="73" spans="1:2" x14ac:dyDescent="0.15">
      <c r="A73" s="17" t="str">
        <f t="shared" si="2"/>
        <v/>
      </c>
      <c r="B73" s="17" t="str">
        <f t="shared" si="3"/>
        <v/>
      </c>
    </row>
    <row r="74" spans="1:2" x14ac:dyDescent="0.15">
      <c r="A74" s="17" t="str">
        <f t="shared" ref="A74:A109" si="4">IF(C74=EDATE($C$5,0),1,"")</f>
        <v/>
      </c>
      <c r="B74" s="17" t="str">
        <f t="shared" si="3"/>
        <v/>
      </c>
    </row>
    <row r="75" spans="1:2" x14ac:dyDescent="0.15">
      <c r="A75" s="17" t="str">
        <f t="shared" si="4"/>
        <v/>
      </c>
      <c r="B75" s="17" t="str">
        <f t="shared" si="3"/>
        <v/>
      </c>
    </row>
    <row r="76" spans="1:2" x14ac:dyDescent="0.15">
      <c r="A76" s="17" t="str">
        <f t="shared" si="4"/>
        <v/>
      </c>
      <c r="B76" s="17" t="str">
        <f t="shared" ref="B76:B109" si="5">IF(OR(A76=1,C76=$E$5),1,"")</f>
        <v/>
      </c>
    </row>
    <row r="77" spans="1:2" x14ac:dyDescent="0.15">
      <c r="A77" s="17" t="str">
        <f t="shared" si="4"/>
        <v/>
      </c>
      <c r="B77" s="17" t="str">
        <f t="shared" si="5"/>
        <v/>
      </c>
    </row>
    <row r="78" spans="1:2" x14ac:dyDescent="0.15">
      <c r="A78" s="17" t="str">
        <f t="shared" si="4"/>
        <v/>
      </c>
      <c r="B78" s="17" t="str">
        <f t="shared" si="5"/>
        <v/>
      </c>
    </row>
    <row r="79" spans="1:2" x14ac:dyDescent="0.15">
      <c r="A79" s="17" t="str">
        <f t="shared" si="4"/>
        <v/>
      </c>
      <c r="B79" s="17" t="str">
        <f t="shared" si="5"/>
        <v/>
      </c>
    </row>
    <row r="80" spans="1:2" x14ac:dyDescent="0.15">
      <c r="A80" s="17" t="str">
        <f t="shared" si="4"/>
        <v/>
      </c>
      <c r="B80" s="17" t="str">
        <f t="shared" si="5"/>
        <v/>
      </c>
    </row>
    <row r="81" spans="1:2" x14ac:dyDescent="0.15">
      <c r="A81" s="17" t="str">
        <f t="shared" si="4"/>
        <v/>
      </c>
      <c r="B81" s="17" t="str">
        <f t="shared" si="5"/>
        <v/>
      </c>
    </row>
    <row r="82" spans="1:2" x14ac:dyDescent="0.15">
      <c r="A82" s="17" t="str">
        <f t="shared" si="4"/>
        <v/>
      </c>
      <c r="B82" s="17" t="str">
        <f t="shared" si="5"/>
        <v/>
      </c>
    </row>
    <row r="83" spans="1:2" x14ac:dyDescent="0.15">
      <c r="A83" s="17" t="str">
        <f t="shared" si="4"/>
        <v/>
      </c>
      <c r="B83" s="17" t="str">
        <f t="shared" si="5"/>
        <v/>
      </c>
    </row>
    <row r="84" spans="1:2" x14ac:dyDescent="0.15">
      <c r="A84" s="17" t="str">
        <f t="shared" si="4"/>
        <v/>
      </c>
      <c r="B84" s="17" t="str">
        <f t="shared" si="5"/>
        <v/>
      </c>
    </row>
    <row r="85" spans="1:2" x14ac:dyDescent="0.15">
      <c r="A85" s="17" t="str">
        <f t="shared" si="4"/>
        <v/>
      </c>
      <c r="B85" s="17" t="str">
        <f t="shared" si="5"/>
        <v/>
      </c>
    </row>
    <row r="86" spans="1:2" x14ac:dyDescent="0.15">
      <c r="A86" s="17" t="str">
        <f t="shared" si="4"/>
        <v/>
      </c>
      <c r="B86" s="17" t="str">
        <f t="shared" si="5"/>
        <v/>
      </c>
    </row>
    <row r="87" spans="1:2" x14ac:dyDescent="0.15">
      <c r="A87" s="17" t="str">
        <f t="shared" si="4"/>
        <v/>
      </c>
      <c r="B87" s="17" t="str">
        <f t="shared" si="5"/>
        <v/>
      </c>
    </row>
    <row r="88" spans="1:2" x14ac:dyDescent="0.15">
      <c r="A88" s="17" t="str">
        <f t="shared" si="4"/>
        <v/>
      </c>
      <c r="B88" s="17" t="str">
        <f t="shared" si="5"/>
        <v/>
      </c>
    </row>
    <row r="89" spans="1:2" x14ac:dyDescent="0.15">
      <c r="A89" s="17" t="str">
        <f t="shared" si="4"/>
        <v/>
      </c>
      <c r="B89" s="17" t="str">
        <f t="shared" si="5"/>
        <v/>
      </c>
    </row>
    <row r="90" spans="1:2" x14ac:dyDescent="0.15">
      <c r="A90" s="17" t="str">
        <f t="shared" si="4"/>
        <v/>
      </c>
      <c r="B90" s="17" t="str">
        <f t="shared" si="5"/>
        <v/>
      </c>
    </row>
    <row r="91" spans="1:2" x14ac:dyDescent="0.15">
      <c r="A91" s="17" t="str">
        <f t="shared" si="4"/>
        <v/>
      </c>
      <c r="B91" s="17" t="str">
        <f t="shared" si="5"/>
        <v/>
      </c>
    </row>
    <row r="92" spans="1:2" x14ac:dyDescent="0.15">
      <c r="A92" s="17" t="str">
        <f t="shared" si="4"/>
        <v/>
      </c>
      <c r="B92" s="17" t="str">
        <f t="shared" si="5"/>
        <v/>
      </c>
    </row>
    <row r="93" spans="1:2" x14ac:dyDescent="0.15">
      <c r="A93" s="17" t="str">
        <f t="shared" si="4"/>
        <v/>
      </c>
      <c r="B93" s="17" t="str">
        <f t="shared" si="5"/>
        <v/>
      </c>
    </row>
    <row r="94" spans="1:2" x14ac:dyDescent="0.15">
      <c r="A94" s="17" t="str">
        <f t="shared" si="4"/>
        <v/>
      </c>
      <c r="B94" s="17" t="str">
        <f t="shared" si="5"/>
        <v/>
      </c>
    </row>
    <row r="95" spans="1:2" x14ac:dyDescent="0.15">
      <c r="A95" s="17" t="str">
        <f t="shared" si="4"/>
        <v/>
      </c>
      <c r="B95" s="17" t="str">
        <f t="shared" si="5"/>
        <v/>
      </c>
    </row>
    <row r="96" spans="1:2" x14ac:dyDescent="0.15">
      <c r="A96" s="17" t="str">
        <f t="shared" si="4"/>
        <v/>
      </c>
      <c r="B96" s="17" t="str">
        <f t="shared" si="5"/>
        <v/>
      </c>
    </row>
    <row r="97" spans="1:2" x14ac:dyDescent="0.15">
      <c r="A97" s="17" t="str">
        <f t="shared" si="4"/>
        <v/>
      </c>
      <c r="B97" s="17" t="str">
        <f t="shared" si="5"/>
        <v/>
      </c>
    </row>
    <row r="98" spans="1:2" x14ac:dyDescent="0.15">
      <c r="A98" s="17" t="str">
        <f t="shared" si="4"/>
        <v/>
      </c>
      <c r="B98" s="17" t="str">
        <f t="shared" si="5"/>
        <v/>
      </c>
    </row>
    <row r="99" spans="1:2" x14ac:dyDescent="0.15">
      <c r="A99" s="17" t="str">
        <f t="shared" si="4"/>
        <v/>
      </c>
      <c r="B99" s="17" t="str">
        <f t="shared" si="5"/>
        <v/>
      </c>
    </row>
    <row r="100" spans="1:2" x14ac:dyDescent="0.15">
      <c r="A100" s="17" t="str">
        <f t="shared" si="4"/>
        <v/>
      </c>
      <c r="B100" s="17" t="str">
        <f t="shared" si="5"/>
        <v/>
      </c>
    </row>
    <row r="101" spans="1:2" x14ac:dyDescent="0.15">
      <c r="A101" s="17" t="str">
        <f t="shared" si="4"/>
        <v/>
      </c>
      <c r="B101" s="17" t="str">
        <f t="shared" si="5"/>
        <v/>
      </c>
    </row>
    <row r="102" spans="1:2" x14ac:dyDescent="0.15">
      <c r="A102" s="17" t="str">
        <f t="shared" si="4"/>
        <v/>
      </c>
      <c r="B102" s="17" t="str">
        <f t="shared" si="5"/>
        <v/>
      </c>
    </row>
    <row r="103" spans="1:2" x14ac:dyDescent="0.15">
      <c r="A103" s="17" t="str">
        <f t="shared" si="4"/>
        <v/>
      </c>
      <c r="B103" s="17" t="str">
        <f t="shared" si="5"/>
        <v/>
      </c>
    </row>
    <row r="104" spans="1:2" x14ac:dyDescent="0.15">
      <c r="A104" s="17" t="str">
        <f t="shared" si="4"/>
        <v/>
      </c>
      <c r="B104" s="17" t="str">
        <f t="shared" si="5"/>
        <v/>
      </c>
    </row>
    <row r="105" spans="1:2" x14ac:dyDescent="0.15">
      <c r="A105" s="17" t="str">
        <f t="shared" si="4"/>
        <v/>
      </c>
      <c r="B105" s="17" t="str">
        <f t="shared" si="5"/>
        <v/>
      </c>
    </row>
    <row r="106" spans="1:2" x14ac:dyDescent="0.15">
      <c r="A106" s="17" t="str">
        <f t="shared" si="4"/>
        <v/>
      </c>
      <c r="B106" s="17" t="str">
        <f t="shared" si="5"/>
        <v/>
      </c>
    </row>
    <row r="107" spans="1:2" x14ac:dyDescent="0.15">
      <c r="A107" s="17" t="str">
        <f t="shared" si="4"/>
        <v/>
      </c>
      <c r="B107" s="17" t="str">
        <f t="shared" si="5"/>
        <v/>
      </c>
    </row>
    <row r="108" spans="1:2" x14ac:dyDescent="0.15">
      <c r="A108" s="17" t="str">
        <f t="shared" si="4"/>
        <v/>
      </c>
      <c r="B108" s="17" t="str">
        <f t="shared" si="5"/>
        <v/>
      </c>
    </row>
    <row r="109" spans="1:2" x14ac:dyDescent="0.15">
      <c r="A109" s="17" t="str">
        <f t="shared" si="4"/>
        <v/>
      </c>
      <c r="B109" s="17" t="str">
        <f t="shared" si="5"/>
        <v/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2024-01-17T04:21:23Z</cp:lastPrinted>
  <dcterms:created xsi:type="dcterms:W3CDTF">2023-12-04T00:46:06Z</dcterms:created>
  <dcterms:modified xsi:type="dcterms:W3CDTF">2024-01-18T00:35:05Z</dcterms:modified>
</cp:coreProperties>
</file>