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物流\"/>
    </mc:Choice>
  </mc:AlternateContent>
  <xr:revisionPtr revIDLastSave="0" documentId="13_ncr:1_{C5A46997-B188-4482-AF33-2415DA6D3EA8}" xr6:coauthVersionLast="36" xr6:coauthVersionMax="47" xr10:uidLastSave="{00000000-0000-0000-0000-000000000000}"/>
  <bookViews>
    <workbookView xWindow="-120" yWindow="-120" windowWidth="29040" windowHeight="15720" xr2:uid="{6F77B3C5-2ECD-412F-99BF-8907928506D9}"/>
  </bookViews>
  <sheets>
    <sheet name="データ" sheetId="2" r:id="rId1"/>
    <sheet name="グラフ1" sheetId="3" r:id="rId2"/>
  </sheets>
  <definedNames>
    <definedName name="_xlnm.Print_Area" localSheetId="0">データ!$A$1:$L$23</definedName>
    <definedName name="横軸ラベル_西暦">OFFSET(データ!$E$9,MATCH(データ!$C$5,データ!$C$9:$C$109,0)-1,0,データ!$B$6,1)</definedName>
    <definedName name="合計">OFFSET(データ!$I$9,MATCH(データ!$C$5,データ!$C$9:$C$109,0)-1,0,データ!$B$6,1)</definedName>
    <definedName name="水産品">OFFSET(データ!$F$9,MATCH(データ!$C$5,データ!$C$9:$C$109,0)-1,0,データ!$B$6,1)</definedName>
    <definedName name="青果品">OFFSET(データ!$G$9,MATCH(データ!$C$5,データ!$C$9:$C$109,0)-1,0,データ!$B$6,1)</definedName>
    <definedName name="畜産品等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E13" i="2" s="1"/>
  <c r="A12" i="2"/>
  <c r="A11" i="2"/>
  <c r="B10" i="2"/>
  <c r="A10" i="2"/>
  <c r="E10" i="2" s="1"/>
  <c r="B9" i="2"/>
  <c r="A9" i="2"/>
  <c r="E9" i="2" s="1"/>
  <c r="B6" i="2"/>
  <c r="E5" i="2"/>
  <c r="D9" i="2" l="1"/>
  <c r="B14" i="2"/>
  <c r="B30" i="2"/>
  <c r="B46" i="2"/>
  <c r="B62" i="2"/>
  <c r="B78" i="2"/>
  <c r="B94" i="2"/>
  <c r="B16" i="2"/>
  <c r="B22" i="2"/>
  <c r="B38" i="2"/>
  <c r="B54" i="2"/>
  <c r="B70" i="2"/>
  <c r="B86" i="2"/>
  <c r="B102" i="2"/>
  <c r="D10" i="2"/>
  <c r="B15" i="2"/>
  <c r="D15" i="2" s="1"/>
  <c r="B23" i="2"/>
  <c r="B31" i="2"/>
  <c r="B39" i="2"/>
  <c r="B47" i="2"/>
  <c r="B55" i="2"/>
  <c r="B63" i="2"/>
  <c r="B71" i="2"/>
  <c r="B79" i="2"/>
  <c r="B87" i="2"/>
  <c r="B95" i="2"/>
  <c r="B103" i="2"/>
  <c r="B17" i="2"/>
  <c r="B25" i="2"/>
  <c r="B33" i="2"/>
  <c r="B41" i="2"/>
  <c r="B49" i="2"/>
  <c r="B57" i="2"/>
  <c r="B65" i="2"/>
  <c r="B73" i="2"/>
  <c r="B81" i="2"/>
  <c r="B89" i="2"/>
  <c r="B97" i="2"/>
  <c r="B105" i="2"/>
  <c r="E14" i="2"/>
  <c r="B24" i="2"/>
  <c r="B48" i="2"/>
  <c r="B72" i="2"/>
  <c r="B88" i="2"/>
  <c r="D14" i="2"/>
  <c r="B18" i="2"/>
  <c r="B26" i="2"/>
  <c r="B34" i="2"/>
  <c r="B42" i="2"/>
  <c r="B50" i="2"/>
  <c r="B58" i="2"/>
  <c r="B66" i="2"/>
  <c r="B74" i="2"/>
  <c r="B82" i="2"/>
  <c r="B90" i="2"/>
  <c r="B98" i="2"/>
  <c r="B106" i="2"/>
  <c r="B32" i="2"/>
  <c r="B56" i="2"/>
  <c r="B80" i="2"/>
  <c r="B104" i="2"/>
  <c r="B11" i="2"/>
  <c r="D11" i="2" s="1"/>
  <c r="B19" i="2"/>
  <c r="B27" i="2"/>
  <c r="B35" i="2"/>
  <c r="B43" i="2"/>
  <c r="B51" i="2"/>
  <c r="B59" i="2"/>
  <c r="B67" i="2"/>
  <c r="B75" i="2"/>
  <c r="B83" i="2"/>
  <c r="B91" i="2"/>
  <c r="B99" i="2"/>
  <c r="B107" i="2"/>
  <c r="E11" i="2"/>
  <c r="E15" i="2"/>
  <c r="B40" i="2"/>
  <c r="B64" i="2"/>
  <c r="B96" i="2"/>
  <c r="B12" i="2"/>
  <c r="D12" i="2" s="1"/>
  <c r="B20" i="2"/>
  <c r="B28" i="2"/>
  <c r="B36" i="2"/>
  <c r="B44" i="2"/>
  <c r="B52" i="2"/>
  <c r="B60" i="2"/>
  <c r="B68" i="2"/>
  <c r="B76" i="2"/>
  <c r="B84" i="2"/>
  <c r="B92" i="2"/>
  <c r="B100" i="2"/>
  <c r="B108" i="2"/>
  <c r="D16" i="2"/>
  <c r="B13" i="2"/>
  <c r="D13" i="2" s="1"/>
  <c r="B21" i="2"/>
  <c r="B29" i="2"/>
  <c r="B37" i="2"/>
  <c r="B45" i="2"/>
  <c r="B53" i="2"/>
  <c r="B61" i="2"/>
  <c r="B69" i="2"/>
  <c r="B77" i="2"/>
  <c r="B85" i="2"/>
  <c r="B93" i="2"/>
  <c r="B101" i="2"/>
  <c r="B109" i="2"/>
  <c r="E12" i="2"/>
  <c r="E16" i="2"/>
</calcChain>
</file>

<file path=xl/sharedStrings.xml><?xml version="1.0" encoding="utf-8"?>
<sst xmlns="http://schemas.openxmlformats.org/spreadsheetml/2006/main" count="17" uniqueCount="17">
  <si>
    <t>水産品</t>
    <rPh sb="0" eb="2">
      <t>スイサン</t>
    </rPh>
    <rPh sb="2" eb="3">
      <t>ヒン</t>
    </rPh>
    <phoneticPr fontId="2"/>
  </si>
  <si>
    <t>青果品</t>
    <rPh sb="0" eb="2">
      <t>セイカ</t>
    </rPh>
    <rPh sb="2" eb="3">
      <t>ヒン</t>
    </rPh>
    <phoneticPr fontId="2"/>
  </si>
  <si>
    <t>畜産品・加工品等</t>
    <rPh sb="0" eb="2">
      <t>チクサン</t>
    </rPh>
    <rPh sb="2" eb="3">
      <t>ヒン</t>
    </rPh>
    <rPh sb="4" eb="7">
      <t>カコウヒン</t>
    </rPh>
    <rPh sb="7" eb="8">
      <t>トウ</t>
    </rPh>
    <phoneticPr fontId="2"/>
  </si>
  <si>
    <t>列A、Ｂは</t>
    <rPh sb="0" eb="1">
      <t>レツ</t>
    </rPh>
    <phoneticPr fontId="2"/>
  </si>
  <si>
    <t>上書きしないで</t>
    <rPh sb="0" eb="2">
      <t>ウワガ</t>
    </rPh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</si>
  <si>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2"/>
  </si>
  <si>
    <t>ください。</t>
    <phoneticPr fontId="2"/>
  </si>
  <si>
    <t>↓</t>
    <phoneticPr fontId="2"/>
  </si>
  <si>
    <t>年（年度）から</t>
    <rPh sb="0" eb="1">
      <t>ネン</t>
    </rPh>
    <rPh sb="2" eb="3">
      <t>ネン</t>
    </rPh>
    <rPh sb="3" eb="4">
      <t>ド</t>
    </rPh>
    <phoneticPr fontId="2"/>
  </si>
  <si>
    <t>年（年度）までのグラフを作成します</t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</si>
  <si>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2"/>
  </si>
  <si>
    <t>合計</t>
    <rPh sb="0" eb="2">
      <t>ゴウケイ</t>
    </rPh>
    <phoneticPr fontId="2"/>
  </si>
  <si>
    <t>西暦</t>
    <rPh sb="0" eb="2">
      <t>セイレキ</t>
    </rPh>
    <phoneticPr fontId="2"/>
  </si>
  <si>
    <t>横軸ラベル_元号</t>
    <rPh sb="0" eb="2">
      <t>ヨコジク</t>
    </rPh>
    <rPh sb="6" eb="8">
      <t>ゲンゴウ</t>
    </rPh>
    <phoneticPr fontId="2"/>
  </si>
  <si>
    <t>横軸ラベル_西暦</t>
    <rPh sb="0" eb="2">
      <t>ヨコジク</t>
    </rPh>
    <rPh sb="6" eb="8">
      <t>セイレキ</t>
    </rPh>
    <phoneticPr fontId="2"/>
  </si>
  <si>
    <t>【「グラフ1」シートにデータが反映されます】</t>
    <rPh sb="15" eb="17">
      <t>ハンエイ</t>
    </rPh>
    <phoneticPr fontId="2"/>
  </si>
  <si>
    <t>「Ａ！Ｐｒｅｍｉｕｍ」利用実績　品目別内訳（資料：県港湾空港課）（単位：個）</t>
    <rPh sb="11" eb="13">
      <t>リヨウ</t>
    </rPh>
    <rPh sb="13" eb="15">
      <t>ジッセキ</t>
    </rPh>
    <rPh sb="16" eb="18">
      <t>ヒンモク</t>
    </rPh>
    <rPh sb="18" eb="19">
      <t>ベツ</t>
    </rPh>
    <rPh sb="19" eb="21">
      <t>ウチワケ</t>
    </rPh>
    <rPh sb="33" eb="35">
      <t>タンイ</t>
    </rPh>
    <rPh sb="36" eb="37">
      <t>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</si>
</sst>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8" formatCode="#,##0_);[Red]\(#,##0\)"/>
    <numFmt numFmtId="179" formatCode="yyyy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38" fontId="0" fillId="0" borderId="0" xfId="1" applyFont="1">
      <alignment vertical="center"/>
    </xf>
    <xf numFmtId="178" fontId="0" fillId="0" borderId="0" xfId="1" applyNumberFormat="1" applyFont="1">
      <alignment vertical="center"/>
    </xf>
    <xf numFmtId="0" fontId="4" fillId="2" borderId="0" xfId="0" applyFont="1" applyFill="1" applyAlignment="1"/>
    <xf numFmtId="0" fontId="5" fillId="2" borderId="0" xfId="0" applyFont="1" applyFill="1">
      <alignment vertical="center"/>
    </xf>
    <xf numFmtId="0" fontId="0" fillId="2" borderId="0" xfId="0" applyFill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4" xfId="0" applyFont="1" applyBorder="1">
      <alignment vertical="center"/>
    </xf>
    <xf numFmtId="0" fontId="0" fillId="0" borderId="5" xfId="0" applyBorder="1">
      <alignment vertical="center"/>
    </xf>
    <xf numFmtId="38" fontId="0" fillId="0" borderId="0" xfId="1" applyFont="1" applyFill="1">
      <alignment vertical="center"/>
    </xf>
    <xf numFmtId="38" fontId="8" fillId="0" borderId="0" xfId="1" applyFont="1">
      <alignment vertical="center"/>
    </xf>
    <xf numFmtId="0" fontId="3" fillId="0" borderId="4" xfId="0" applyFont="1" applyBorder="1" applyAlignment="1">
      <alignment horizontal="center" vertical="center"/>
    </xf>
    <xf numFmtId="14" fontId="0" fillId="3" borderId="6" xfId="0" applyNumberFormat="1" applyFill="1" applyBorder="1">
      <alignment vertical="center"/>
    </xf>
    <xf numFmtId="0" fontId="0" fillId="0" borderId="7" xfId="0" applyBorder="1">
      <alignment vertical="center"/>
    </xf>
    <xf numFmtId="179" fontId="0" fillId="0" borderId="7" xfId="0" applyNumberFormat="1" applyBorder="1" applyAlignment="1">
      <alignment horizontal="center" vertical="center"/>
    </xf>
    <xf numFmtId="0" fontId="0" fillId="0" borderId="8" xfId="0" applyBorder="1">
      <alignment vertical="center"/>
    </xf>
    <xf numFmtId="179" fontId="0" fillId="2" borderId="0" xfId="0" applyNumberFormat="1" applyFill="1">
      <alignment vertical="center"/>
    </xf>
    <xf numFmtId="178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0" borderId="0" xfId="0" applyAlignment="1">
      <alignment horizontal="right"/>
    </xf>
    <xf numFmtId="0" fontId="8" fillId="0" borderId="1" xfId="0" applyFont="1" applyBorder="1">
      <alignment vertical="center"/>
    </xf>
    <xf numFmtId="178" fontId="0" fillId="2" borderId="0" xfId="0" applyNumberForma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6600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en-US"/>
              <a:t>「Ａ！Ｐｒｅｍｉｕｍ」利用実績　品目別内訳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668428144218653E-2"/>
          <c:y val="0.11516172647315899"/>
          <c:w val="0.88633897961297214"/>
          <c:h val="0.6971560931626751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水産品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[0]!水産品</c:f>
              <c:numCache>
                <c:formatCode>#,##0_);[Red]\(#,##0\)</c:formatCode>
                <c:ptCount val="5"/>
                <c:pt idx="0">
                  <c:v>4321</c:v>
                </c:pt>
                <c:pt idx="1">
                  <c:v>3222</c:v>
                </c:pt>
                <c:pt idx="2">
                  <c:v>3288</c:v>
                </c:pt>
                <c:pt idx="3">
                  <c:v>3633</c:v>
                </c:pt>
                <c:pt idx="4">
                  <c:v>7945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2D-4272-8109-42976BA86211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青果品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[0]!青果品</c:f>
              <c:numCache>
                <c:formatCode>#,##0_);[Red]\(#,##0\)</c:formatCode>
                <c:ptCount val="5"/>
                <c:pt idx="0">
                  <c:v>297</c:v>
                </c:pt>
                <c:pt idx="1">
                  <c:v>221</c:v>
                </c:pt>
                <c:pt idx="2">
                  <c:v>461</c:v>
                </c:pt>
                <c:pt idx="3">
                  <c:v>773</c:v>
                </c:pt>
                <c:pt idx="4">
                  <c:v>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2D-4272-8109-42976BA86211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畜産品・加工品等</c:v>
                </c:pt>
              </c:strCache>
            </c:strRef>
          </c:tx>
          <c:spPr>
            <a:solidFill>
              <a:srgbClr val="FF6600"/>
            </a:solidFill>
            <a:ln>
              <a:noFill/>
            </a:ln>
            <a:effectLst/>
          </c:spPr>
          <c:invertIfNegative val="0"/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[0]!畜産品等</c:f>
              <c:numCache>
                <c:formatCode>#,##0_);[Red]\(#,##0\)</c:formatCode>
                <c:ptCount val="5"/>
                <c:pt idx="0">
                  <c:v>154</c:v>
                </c:pt>
                <c:pt idx="1">
                  <c:v>106</c:v>
                </c:pt>
                <c:pt idx="2">
                  <c:v>9</c:v>
                </c:pt>
                <c:pt idx="3">
                  <c:v>13</c:v>
                </c:pt>
                <c:pt idx="4">
                  <c:v>111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2D-4272-8109-42976BA86211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合計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5"/>
                <c:pt idx="0">
                  <c:v>2018</c:v>
                </c:pt>
                <c:pt idx="1">
                  <c:v>19</c:v>
                </c:pt>
                <c:pt idx="2">
                  <c:v>20</c:v>
                </c:pt>
                <c:pt idx="3">
                  <c:v>21</c:v>
                </c:pt>
                <c:pt idx="4">
                  <c:v>22</c:v>
                </c:pt>
              </c:strCache>
            </c:strRef>
          </c:cat>
          <c:val>
            <c:numRef>
              <c:f>[0]!合計</c:f>
              <c:numCache>
                <c:formatCode>#,##0_);[Red]\(#,##0\)</c:formatCode>
                <c:ptCount val="5"/>
                <c:pt idx="0">
                  <c:v>4772</c:v>
                </c:pt>
                <c:pt idx="1">
                  <c:v>3549</c:v>
                </c:pt>
                <c:pt idx="2">
                  <c:v>3758</c:v>
                </c:pt>
                <c:pt idx="3">
                  <c:v>4419</c:v>
                </c:pt>
                <c:pt idx="4">
                  <c:v>8770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22D-4272-8109-42976BA862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5570888"/>
        <c:axId val="815572200"/>
      </c:barChart>
      <c:catAx>
        <c:axId val="815570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15572200"/>
        <c:crosses val="autoZero"/>
        <c:auto val="1"/>
        <c:lblAlgn val="ctr"/>
        <c:lblOffset val="100"/>
        <c:noMultiLvlLbl val="0"/>
      </c:catAx>
      <c:valAx>
        <c:axId val="815572200"/>
        <c:scaling>
          <c:orientation val="minMax"/>
          <c:max val="10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815570888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3775493175258253"/>
          <c:y val="0.13393198139795262"/>
          <c:w val="0.52994198821949279"/>
          <c:h val="5.383331715321194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4129220-A99A-46CA-AB2B-0B262D43A7E8}">
  <sheetPr/>
  <sheetViews>
    <sheetView zoomScale="7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1F25EB2-6B6E-42E3-ADF2-CC7073AC2A0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0.69949</cdr:x>
      <cdr:y>0.9203</cdr:y>
    </cdr:from>
    <cdr:to>
      <cdr:x>1</cdr:x>
      <cdr:y>0.99049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4C5D3F5-DDA4-44CE-A6D1-EDB510F79CEA}"/>
            </a:ext>
          </a:extLst>
        </cdr:cNvPr>
        <cdr:cNvSpPr txBox="1"/>
      </cdr:nvSpPr>
      <cdr:spPr>
        <a:xfrm xmlns:a="http://schemas.openxmlformats.org/drawingml/2006/main">
          <a:off x="6517802" y="5602514"/>
          <a:ext cx="2800133" cy="4272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>
          <a:sp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資料：県港湾空港課</a:t>
          </a:r>
        </a:p>
      </cdr:txBody>
    </cdr:sp>
  </cdr:relSizeAnchor>
  <cdr:relSizeAnchor xmlns:cdr="http://schemas.openxmlformats.org/drawingml/2006/chartDrawing">
    <cdr:from>
      <cdr:x>0.05111</cdr:x>
      <cdr:y>0.038</cdr:y>
    </cdr:from>
    <cdr:to>
      <cdr:x>0.14924</cdr:x>
      <cdr:y>0.12517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4FAABBF7-C05B-4503-91FF-D6A4C64FB4B4}"/>
            </a:ext>
          </a:extLst>
        </cdr:cNvPr>
        <cdr:cNvSpPr txBox="1"/>
      </cdr:nvSpPr>
      <cdr:spPr>
        <a:xfrm xmlns:a="http://schemas.openxmlformats.org/drawingml/2006/main">
          <a:off x="476250" y="231321"/>
          <a:ext cx="914400" cy="5306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（個）</a:t>
          </a:r>
        </a:p>
      </cdr:txBody>
    </cdr:sp>
  </cdr:relSizeAnchor>
  <cdr:relSizeAnchor xmlns:cdr="http://schemas.openxmlformats.org/drawingml/2006/chartDrawing">
    <cdr:from>
      <cdr:x>0.8981</cdr:x>
      <cdr:y>0.86501</cdr:y>
    </cdr:from>
    <cdr:to>
      <cdr:x>0.99623</cdr:x>
      <cdr:y>0.94101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F73AB2B3-19CA-4253-B68D-4BD647C09042}"/>
            </a:ext>
          </a:extLst>
        </cdr:cNvPr>
        <cdr:cNvSpPr txBox="1"/>
      </cdr:nvSpPr>
      <cdr:spPr>
        <a:xfrm xmlns:a="http://schemas.openxmlformats.org/drawingml/2006/main">
          <a:off x="8368393" y="5265964"/>
          <a:ext cx="914400" cy="46264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（年度）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C0BE8-FE65-4013-B93C-A64525ACDB1E}">
  <sheetPr>
    <pageSetUpPr fitToPage="1"/>
  </sheetPr>
  <dimension ref="A1:R109"/>
  <sheetViews>
    <sheetView tabSelected="1" zoomScaleNormal="100" workbookViewId="0">
      <selection activeCell="L8" sqref="L8"/>
    </sheetView>
  </sheetViews>
  <sheetFormatPr defaultColWidth="9" defaultRowHeight="13.5" x14ac:dyDescent="0.15"/>
  <cols>
    <col min="1" max="2" width="6" style="6" customWidth="1"/>
    <col min="3" max="3" width="9.5" bestFit="1" customWidth="1"/>
    <col min="4" max="4" width="11.875" customWidth="1"/>
    <col min="5" max="5" width="9.125" bestFit="1" customWidth="1"/>
    <col min="6" max="9" width="9.125" style="20" bestFit="1" customWidth="1"/>
  </cols>
  <sheetData>
    <row r="1" spans="1:18" x14ac:dyDescent="0.15">
      <c r="A1" s="5" t="s">
        <v>3</v>
      </c>
      <c r="C1" s="23" t="s">
        <v>15</v>
      </c>
      <c r="D1" s="7"/>
      <c r="E1" s="7"/>
      <c r="F1" s="7"/>
      <c r="G1" s="7"/>
      <c r="H1" s="7"/>
      <c r="I1" s="8"/>
      <c r="J1" s="9"/>
      <c r="K1" s="9"/>
      <c r="L1" s="9"/>
      <c r="M1" s="9"/>
      <c r="N1" s="9"/>
      <c r="O1" s="9"/>
      <c r="P1" s="9"/>
      <c r="Q1" s="9"/>
      <c r="R1" s="9"/>
    </row>
    <row r="2" spans="1:18" x14ac:dyDescent="0.15">
      <c r="A2" s="5" t="s">
        <v>4</v>
      </c>
      <c r="C2" s="10" t="s">
        <v>5</v>
      </c>
      <c r="F2"/>
      <c r="G2"/>
      <c r="H2"/>
      <c r="I2" s="11"/>
      <c r="J2" s="2"/>
      <c r="K2" s="2"/>
      <c r="L2" s="2"/>
      <c r="M2" s="2"/>
      <c r="N2" s="2"/>
      <c r="O2" s="12"/>
      <c r="Q2" s="12"/>
      <c r="R2" s="12"/>
    </row>
    <row r="3" spans="1:18" x14ac:dyDescent="0.15">
      <c r="A3" s="5" t="s">
        <v>6</v>
      </c>
      <c r="C3" s="10" t="s">
        <v>10</v>
      </c>
      <c r="F3"/>
      <c r="G3"/>
      <c r="H3"/>
      <c r="I3" s="11"/>
      <c r="J3" s="13"/>
      <c r="K3" s="13"/>
      <c r="L3" s="13"/>
      <c r="M3" s="13"/>
      <c r="N3" s="13"/>
      <c r="O3" s="13"/>
    </row>
    <row r="4" spans="1:18" x14ac:dyDescent="0.15">
      <c r="A4" s="5"/>
      <c r="C4" s="14" t="s">
        <v>7</v>
      </c>
      <c r="F4"/>
      <c r="G4"/>
      <c r="H4"/>
      <c r="I4" s="11"/>
      <c r="J4" s="13"/>
      <c r="K4" s="13"/>
      <c r="L4" s="13"/>
      <c r="M4" s="13"/>
      <c r="N4" s="13"/>
      <c r="O4" s="13"/>
    </row>
    <row r="5" spans="1:18" ht="21" customHeight="1" x14ac:dyDescent="0.15">
      <c r="C5" s="15">
        <v>43101</v>
      </c>
      <c r="D5" s="16" t="s">
        <v>8</v>
      </c>
      <c r="E5" s="17">
        <f>MAX($C$9:$C$109)</f>
        <v>44562</v>
      </c>
      <c r="F5" s="16" t="s">
        <v>9</v>
      </c>
      <c r="G5" s="16"/>
      <c r="H5" s="16"/>
      <c r="I5" s="18"/>
      <c r="J5" s="13"/>
      <c r="K5" s="13"/>
      <c r="L5" s="13"/>
      <c r="M5" s="13"/>
      <c r="N5" s="13"/>
      <c r="O5" s="13"/>
    </row>
    <row r="6" spans="1:18" x14ac:dyDescent="0.15">
      <c r="B6" s="6">
        <f>COUNTA(C9:C109)-MATCH(C5,C9:C109,0)+1</f>
        <v>5</v>
      </c>
      <c r="F6"/>
      <c r="G6"/>
      <c r="H6"/>
      <c r="I6"/>
    </row>
    <row r="7" spans="1:18" x14ac:dyDescent="0.15">
      <c r="A7" s="19"/>
      <c r="C7" t="s">
        <v>16</v>
      </c>
      <c r="F7"/>
      <c r="G7"/>
      <c r="H7"/>
      <c r="I7"/>
    </row>
    <row r="8" spans="1:18" ht="27" x14ac:dyDescent="0.15">
      <c r="C8" t="s">
        <v>12</v>
      </c>
      <c r="D8" s="1" t="s">
        <v>13</v>
      </c>
      <c r="E8" s="1" t="s">
        <v>14</v>
      </c>
      <c r="F8" s="20" t="s">
        <v>0</v>
      </c>
      <c r="G8" s="20" t="s">
        <v>1</v>
      </c>
      <c r="H8" s="20" t="s">
        <v>2</v>
      </c>
      <c r="I8" s="20" t="s">
        <v>11</v>
      </c>
    </row>
    <row r="9" spans="1:18" x14ac:dyDescent="0.15">
      <c r="A9" s="4" t="str">
        <f>IF(C9=EDATE($C$5,0),1,"")</f>
        <v/>
      </c>
      <c r="B9" s="4" t="str">
        <f>IF(C9=EDATE($C$5,0),1,"")</f>
        <v/>
      </c>
      <c r="C9" s="21">
        <v>42005</v>
      </c>
      <c r="D9" s="22" t="str">
        <f t="shared" ref="D9:D16" si="0">IF(OR(A9=1,B9=1,A9),TEXT(C9,"ge"),TEXT(C9," "))</f>
        <v xml:space="preserve"> </v>
      </c>
      <c r="E9" s="22" t="str">
        <f t="shared" ref="E9:E16" si="1">IF(OR(A9=1,A9),TEXT(C9,"yyyy"),TEXT(C9,"yy"))</f>
        <v>15</v>
      </c>
      <c r="F9" s="24"/>
      <c r="G9" s="24"/>
      <c r="H9" s="24"/>
      <c r="I9" s="20">
        <v>3532</v>
      </c>
    </row>
    <row r="10" spans="1:18" x14ac:dyDescent="0.15">
      <c r="A10" s="4" t="str">
        <f t="shared" ref="A10:A73" si="2">IF(C10=EDATE($C$5,0),1,"")</f>
        <v/>
      </c>
      <c r="B10" s="4" t="str">
        <f>IF(C10=EDATE($C$5,0),1,"")</f>
        <v/>
      </c>
      <c r="C10" s="21">
        <v>42370</v>
      </c>
      <c r="D10" s="22" t="str">
        <f t="shared" si="0"/>
        <v xml:space="preserve"> </v>
      </c>
      <c r="E10" s="22" t="str">
        <f t="shared" si="1"/>
        <v>16</v>
      </c>
      <c r="F10" s="24"/>
      <c r="G10" s="24"/>
      <c r="H10" s="24"/>
      <c r="I10" s="20">
        <v>4355</v>
      </c>
    </row>
    <row r="11" spans="1:18" x14ac:dyDescent="0.15">
      <c r="A11" s="4" t="str">
        <f t="shared" si="2"/>
        <v/>
      </c>
      <c r="B11" s="4" t="str">
        <f>IF(OR(A11=1,C11=$E$5),1,"")</f>
        <v/>
      </c>
      <c r="C11" s="21">
        <v>42736</v>
      </c>
      <c r="D11" s="22" t="str">
        <f t="shared" si="0"/>
        <v xml:space="preserve"> </v>
      </c>
      <c r="E11" s="22" t="str">
        <f t="shared" si="1"/>
        <v>17</v>
      </c>
      <c r="F11" s="24"/>
      <c r="G11" s="24"/>
      <c r="H11" s="24"/>
      <c r="I11" s="20">
        <v>6290</v>
      </c>
    </row>
    <row r="12" spans="1:18" x14ac:dyDescent="0.15">
      <c r="A12" s="4">
        <f t="shared" si="2"/>
        <v>1</v>
      </c>
      <c r="B12" s="4">
        <f t="shared" ref="B12:B75" si="3">IF(OR(A12=1,C12=$E$5),1,"")</f>
        <v>1</v>
      </c>
      <c r="C12" s="21">
        <v>43101</v>
      </c>
      <c r="D12" s="22" t="str">
        <f t="shared" si="0"/>
        <v>H30</v>
      </c>
      <c r="E12" s="22" t="str">
        <f t="shared" si="1"/>
        <v>2018</v>
      </c>
      <c r="F12" s="20">
        <v>4321</v>
      </c>
      <c r="G12" s="20">
        <v>297</v>
      </c>
      <c r="H12" s="20">
        <v>154</v>
      </c>
      <c r="I12" s="3">
        <v>4772</v>
      </c>
    </row>
    <row r="13" spans="1:18" x14ac:dyDescent="0.15">
      <c r="A13" s="4" t="str">
        <f t="shared" si="2"/>
        <v/>
      </c>
      <c r="B13" s="4" t="str">
        <f t="shared" si="3"/>
        <v/>
      </c>
      <c r="C13" s="21">
        <v>43466</v>
      </c>
      <c r="D13" s="22" t="str">
        <f t="shared" si="0"/>
        <v xml:space="preserve"> </v>
      </c>
      <c r="E13" s="22" t="str">
        <f t="shared" si="1"/>
        <v>19</v>
      </c>
      <c r="F13" s="20">
        <v>3222</v>
      </c>
      <c r="G13" s="20">
        <v>221</v>
      </c>
      <c r="H13" s="20">
        <v>106</v>
      </c>
      <c r="I13" s="20">
        <v>3549</v>
      </c>
    </row>
    <row r="14" spans="1:18" x14ac:dyDescent="0.15">
      <c r="A14" s="4" t="str">
        <f t="shared" si="2"/>
        <v/>
      </c>
      <c r="B14" s="4" t="str">
        <f t="shared" si="3"/>
        <v/>
      </c>
      <c r="C14" s="21">
        <v>43831</v>
      </c>
      <c r="D14" s="22" t="str">
        <f t="shared" si="0"/>
        <v xml:space="preserve"> </v>
      </c>
      <c r="E14" s="22" t="str">
        <f t="shared" si="1"/>
        <v>20</v>
      </c>
      <c r="F14" s="20">
        <v>3288</v>
      </c>
      <c r="G14" s="20">
        <v>461</v>
      </c>
      <c r="H14" s="20">
        <v>9</v>
      </c>
      <c r="I14" s="20">
        <v>3758</v>
      </c>
    </row>
    <row r="15" spans="1:18" x14ac:dyDescent="0.15">
      <c r="A15" s="4" t="str">
        <f t="shared" si="2"/>
        <v/>
      </c>
      <c r="B15" s="4" t="str">
        <f t="shared" si="3"/>
        <v/>
      </c>
      <c r="C15" s="21">
        <v>44197</v>
      </c>
      <c r="D15" s="22" t="str">
        <f t="shared" si="0"/>
        <v xml:space="preserve"> </v>
      </c>
      <c r="E15" s="22" t="str">
        <f t="shared" si="1"/>
        <v>21</v>
      </c>
      <c r="F15" s="20">
        <v>3633</v>
      </c>
      <c r="G15" s="20">
        <v>773</v>
      </c>
      <c r="H15" s="20">
        <v>13</v>
      </c>
      <c r="I15" s="20">
        <v>4419</v>
      </c>
    </row>
    <row r="16" spans="1:18" x14ac:dyDescent="0.15">
      <c r="A16" s="4" t="str">
        <f t="shared" si="2"/>
        <v/>
      </c>
      <c r="B16" s="4">
        <f t="shared" si="3"/>
        <v>1</v>
      </c>
      <c r="C16" s="21">
        <v>44562</v>
      </c>
      <c r="D16" s="22" t="str">
        <f t="shared" si="0"/>
        <v>R4</v>
      </c>
      <c r="E16" s="22" t="str">
        <f t="shared" si="1"/>
        <v>22</v>
      </c>
      <c r="F16" s="20">
        <v>7945</v>
      </c>
      <c r="G16" s="20">
        <v>714</v>
      </c>
      <c r="H16" s="20">
        <v>111</v>
      </c>
      <c r="I16" s="20">
        <v>8770</v>
      </c>
    </row>
    <row r="17" spans="1:2" x14ac:dyDescent="0.15">
      <c r="A17" s="4" t="str">
        <f t="shared" si="2"/>
        <v/>
      </c>
      <c r="B17" s="4" t="str">
        <f t="shared" si="3"/>
        <v/>
      </c>
    </row>
    <row r="18" spans="1:2" x14ac:dyDescent="0.15">
      <c r="A18" s="4" t="str">
        <f t="shared" si="2"/>
        <v/>
      </c>
      <c r="B18" s="4" t="str">
        <f t="shared" si="3"/>
        <v/>
      </c>
    </row>
    <row r="19" spans="1:2" x14ac:dyDescent="0.15">
      <c r="A19" s="4" t="str">
        <f t="shared" si="2"/>
        <v/>
      </c>
      <c r="B19" s="4" t="str">
        <f t="shared" si="3"/>
        <v/>
      </c>
    </row>
    <row r="20" spans="1:2" x14ac:dyDescent="0.15">
      <c r="A20" s="4" t="str">
        <f t="shared" si="2"/>
        <v/>
      </c>
      <c r="B20" s="4" t="str">
        <f t="shared" si="3"/>
        <v/>
      </c>
    </row>
    <row r="21" spans="1:2" x14ac:dyDescent="0.15">
      <c r="A21" s="4" t="str">
        <f t="shared" si="2"/>
        <v/>
      </c>
      <c r="B21" s="4" t="str">
        <f t="shared" si="3"/>
        <v/>
      </c>
    </row>
    <row r="22" spans="1:2" x14ac:dyDescent="0.15">
      <c r="A22" s="4" t="str">
        <f t="shared" si="2"/>
        <v/>
      </c>
      <c r="B22" s="4" t="str">
        <f t="shared" si="3"/>
        <v/>
      </c>
    </row>
    <row r="23" spans="1:2" x14ac:dyDescent="0.15">
      <c r="A23" s="4" t="str">
        <f t="shared" si="2"/>
        <v/>
      </c>
      <c r="B23" s="4" t="str">
        <f t="shared" si="3"/>
        <v/>
      </c>
    </row>
    <row r="24" spans="1:2" x14ac:dyDescent="0.15">
      <c r="A24" s="4" t="str">
        <f t="shared" si="2"/>
        <v/>
      </c>
      <c r="B24" s="4" t="str">
        <f t="shared" si="3"/>
        <v/>
      </c>
    </row>
    <row r="25" spans="1:2" x14ac:dyDescent="0.15">
      <c r="A25" s="4" t="str">
        <f t="shared" si="2"/>
        <v/>
      </c>
      <c r="B25" s="4" t="str">
        <f t="shared" si="3"/>
        <v/>
      </c>
    </row>
    <row r="26" spans="1:2" x14ac:dyDescent="0.15">
      <c r="A26" s="4" t="str">
        <f t="shared" si="2"/>
        <v/>
      </c>
      <c r="B26" s="4" t="str">
        <f t="shared" si="3"/>
        <v/>
      </c>
    </row>
    <row r="27" spans="1:2" x14ac:dyDescent="0.15">
      <c r="A27" s="4" t="str">
        <f t="shared" si="2"/>
        <v/>
      </c>
      <c r="B27" s="4" t="str">
        <f t="shared" si="3"/>
        <v/>
      </c>
    </row>
    <row r="28" spans="1:2" x14ac:dyDescent="0.15">
      <c r="A28" s="4" t="str">
        <f t="shared" si="2"/>
        <v/>
      </c>
      <c r="B28" s="4" t="str">
        <f t="shared" si="3"/>
        <v/>
      </c>
    </row>
    <row r="29" spans="1:2" x14ac:dyDescent="0.15">
      <c r="A29" s="4" t="str">
        <f t="shared" si="2"/>
        <v/>
      </c>
      <c r="B29" s="4" t="str">
        <f t="shared" si="3"/>
        <v/>
      </c>
    </row>
    <row r="30" spans="1:2" x14ac:dyDescent="0.15">
      <c r="A30" s="4" t="str">
        <f t="shared" si="2"/>
        <v/>
      </c>
      <c r="B30" s="4" t="str">
        <f t="shared" si="3"/>
        <v/>
      </c>
    </row>
    <row r="31" spans="1:2" x14ac:dyDescent="0.15">
      <c r="A31" s="4" t="str">
        <f t="shared" si="2"/>
        <v/>
      </c>
      <c r="B31" s="4" t="str">
        <f t="shared" si="3"/>
        <v/>
      </c>
    </row>
    <row r="32" spans="1:2" x14ac:dyDescent="0.15">
      <c r="A32" s="4" t="str">
        <f t="shared" si="2"/>
        <v/>
      </c>
      <c r="B32" s="4" t="str">
        <f t="shared" si="3"/>
        <v/>
      </c>
    </row>
    <row r="33" spans="1:2" x14ac:dyDescent="0.15">
      <c r="A33" s="4" t="str">
        <f t="shared" si="2"/>
        <v/>
      </c>
      <c r="B33" s="4" t="str">
        <f t="shared" si="3"/>
        <v/>
      </c>
    </row>
    <row r="34" spans="1:2" x14ac:dyDescent="0.15">
      <c r="A34" s="4" t="str">
        <f t="shared" si="2"/>
        <v/>
      </c>
      <c r="B34" s="4" t="str">
        <f t="shared" si="3"/>
        <v/>
      </c>
    </row>
    <row r="35" spans="1:2" x14ac:dyDescent="0.15">
      <c r="A35" s="4" t="str">
        <f t="shared" si="2"/>
        <v/>
      </c>
      <c r="B35" s="4" t="str">
        <f t="shared" si="3"/>
        <v/>
      </c>
    </row>
    <row r="36" spans="1:2" x14ac:dyDescent="0.15">
      <c r="A36" s="4" t="str">
        <f t="shared" si="2"/>
        <v/>
      </c>
      <c r="B36" s="4" t="str">
        <f t="shared" si="3"/>
        <v/>
      </c>
    </row>
    <row r="37" spans="1:2" x14ac:dyDescent="0.15">
      <c r="A37" s="4" t="str">
        <f t="shared" si="2"/>
        <v/>
      </c>
      <c r="B37" s="4" t="str">
        <f t="shared" si="3"/>
        <v/>
      </c>
    </row>
    <row r="38" spans="1:2" x14ac:dyDescent="0.15">
      <c r="A38" s="4" t="str">
        <f t="shared" si="2"/>
        <v/>
      </c>
      <c r="B38" s="4" t="str">
        <f t="shared" si="3"/>
        <v/>
      </c>
    </row>
    <row r="39" spans="1:2" x14ac:dyDescent="0.15">
      <c r="A39" s="4" t="str">
        <f t="shared" si="2"/>
        <v/>
      </c>
      <c r="B39" s="4" t="str">
        <f t="shared" si="3"/>
        <v/>
      </c>
    </row>
    <row r="40" spans="1:2" x14ac:dyDescent="0.15">
      <c r="A40" s="4" t="str">
        <f t="shared" si="2"/>
        <v/>
      </c>
      <c r="B40" s="4" t="str">
        <f t="shared" si="3"/>
        <v/>
      </c>
    </row>
    <row r="41" spans="1:2" x14ac:dyDescent="0.15">
      <c r="A41" s="4" t="str">
        <f t="shared" si="2"/>
        <v/>
      </c>
      <c r="B41" s="4" t="str">
        <f t="shared" si="3"/>
        <v/>
      </c>
    </row>
    <row r="42" spans="1:2" x14ac:dyDescent="0.15">
      <c r="A42" s="4" t="str">
        <f t="shared" si="2"/>
        <v/>
      </c>
      <c r="B42" s="4" t="str">
        <f t="shared" si="3"/>
        <v/>
      </c>
    </row>
    <row r="43" spans="1:2" x14ac:dyDescent="0.15">
      <c r="A43" s="4" t="str">
        <f t="shared" si="2"/>
        <v/>
      </c>
      <c r="B43" s="4" t="str">
        <f t="shared" si="3"/>
        <v/>
      </c>
    </row>
    <row r="44" spans="1:2" x14ac:dyDescent="0.15">
      <c r="A44" s="4" t="str">
        <f t="shared" si="2"/>
        <v/>
      </c>
      <c r="B44" s="4" t="str">
        <f t="shared" si="3"/>
        <v/>
      </c>
    </row>
    <row r="45" spans="1:2" x14ac:dyDescent="0.15">
      <c r="A45" s="4" t="str">
        <f t="shared" si="2"/>
        <v/>
      </c>
      <c r="B45" s="4" t="str">
        <f t="shared" si="3"/>
        <v/>
      </c>
    </row>
    <row r="46" spans="1:2" x14ac:dyDescent="0.15">
      <c r="A46" s="4" t="str">
        <f t="shared" si="2"/>
        <v/>
      </c>
      <c r="B46" s="4" t="str">
        <f t="shared" si="3"/>
        <v/>
      </c>
    </row>
    <row r="47" spans="1:2" x14ac:dyDescent="0.15">
      <c r="A47" s="4" t="str">
        <f t="shared" si="2"/>
        <v/>
      </c>
      <c r="B47" s="4" t="str">
        <f t="shared" si="3"/>
        <v/>
      </c>
    </row>
    <row r="48" spans="1:2" x14ac:dyDescent="0.15">
      <c r="A48" s="4" t="str">
        <f t="shared" si="2"/>
        <v/>
      </c>
      <c r="B48" s="4" t="str">
        <f t="shared" si="3"/>
        <v/>
      </c>
    </row>
    <row r="49" spans="1:2" x14ac:dyDescent="0.15">
      <c r="A49" s="4" t="str">
        <f t="shared" si="2"/>
        <v/>
      </c>
      <c r="B49" s="4" t="str">
        <f t="shared" si="3"/>
        <v/>
      </c>
    </row>
    <row r="50" spans="1:2" x14ac:dyDescent="0.15">
      <c r="A50" s="4" t="str">
        <f t="shared" si="2"/>
        <v/>
      </c>
      <c r="B50" s="4" t="str">
        <f t="shared" si="3"/>
        <v/>
      </c>
    </row>
    <row r="51" spans="1:2" x14ac:dyDescent="0.15">
      <c r="A51" s="4" t="str">
        <f t="shared" si="2"/>
        <v/>
      </c>
      <c r="B51" s="4" t="str">
        <f t="shared" si="3"/>
        <v/>
      </c>
    </row>
    <row r="52" spans="1:2" x14ac:dyDescent="0.15">
      <c r="A52" s="4" t="str">
        <f t="shared" si="2"/>
        <v/>
      </c>
      <c r="B52" s="4" t="str">
        <f t="shared" si="3"/>
        <v/>
      </c>
    </row>
    <row r="53" spans="1:2" x14ac:dyDescent="0.15">
      <c r="A53" s="4" t="str">
        <f t="shared" si="2"/>
        <v/>
      </c>
      <c r="B53" s="4" t="str">
        <f t="shared" si="3"/>
        <v/>
      </c>
    </row>
    <row r="54" spans="1:2" x14ac:dyDescent="0.15">
      <c r="A54" s="4" t="str">
        <f t="shared" si="2"/>
        <v/>
      </c>
      <c r="B54" s="4" t="str">
        <f t="shared" si="3"/>
        <v/>
      </c>
    </row>
    <row r="55" spans="1:2" x14ac:dyDescent="0.15">
      <c r="A55" s="4" t="str">
        <f t="shared" si="2"/>
        <v/>
      </c>
      <c r="B55" s="4" t="str">
        <f t="shared" si="3"/>
        <v/>
      </c>
    </row>
    <row r="56" spans="1:2" x14ac:dyDescent="0.15">
      <c r="A56" s="4" t="str">
        <f t="shared" si="2"/>
        <v/>
      </c>
      <c r="B56" s="4" t="str">
        <f t="shared" si="3"/>
        <v/>
      </c>
    </row>
    <row r="57" spans="1:2" x14ac:dyDescent="0.15">
      <c r="A57" s="4" t="str">
        <f t="shared" si="2"/>
        <v/>
      </c>
      <c r="B57" s="4" t="str">
        <f t="shared" si="3"/>
        <v/>
      </c>
    </row>
    <row r="58" spans="1:2" x14ac:dyDescent="0.15">
      <c r="A58" s="4" t="str">
        <f t="shared" si="2"/>
        <v/>
      </c>
      <c r="B58" s="4" t="str">
        <f t="shared" si="3"/>
        <v/>
      </c>
    </row>
    <row r="59" spans="1:2" x14ac:dyDescent="0.15">
      <c r="A59" s="4" t="str">
        <f t="shared" si="2"/>
        <v/>
      </c>
      <c r="B59" s="4" t="str">
        <f t="shared" si="3"/>
        <v/>
      </c>
    </row>
    <row r="60" spans="1:2" x14ac:dyDescent="0.15">
      <c r="A60" s="4" t="str">
        <f t="shared" si="2"/>
        <v/>
      </c>
      <c r="B60" s="4" t="str">
        <f t="shared" si="3"/>
        <v/>
      </c>
    </row>
    <row r="61" spans="1:2" x14ac:dyDescent="0.15">
      <c r="A61" s="4" t="str">
        <f t="shared" si="2"/>
        <v/>
      </c>
      <c r="B61" s="4" t="str">
        <f t="shared" si="3"/>
        <v/>
      </c>
    </row>
    <row r="62" spans="1:2" x14ac:dyDescent="0.15">
      <c r="A62" s="4" t="str">
        <f t="shared" si="2"/>
        <v/>
      </c>
      <c r="B62" s="4" t="str">
        <f t="shared" si="3"/>
        <v/>
      </c>
    </row>
    <row r="63" spans="1:2" x14ac:dyDescent="0.15">
      <c r="A63" s="4" t="str">
        <f t="shared" si="2"/>
        <v/>
      </c>
      <c r="B63" s="4" t="str">
        <f t="shared" si="3"/>
        <v/>
      </c>
    </row>
    <row r="64" spans="1:2" x14ac:dyDescent="0.15">
      <c r="A64" s="4" t="str">
        <f t="shared" si="2"/>
        <v/>
      </c>
      <c r="B64" s="4" t="str">
        <f t="shared" si="3"/>
        <v/>
      </c>
    </row>
    <row r="65" spans="1:2" x14ac:dyDescent="0.15">
      <c r="A65" s="4" t="str">
        <f t="shared" si="2"/>
        <v/>
      </c>
      <c r="B65" s="4" t="str">
        <f t="shared" si="3"/>
        <v/>
      </c>
    </row>
    <row r="66" spans="1:2" x14ac:dyDescent="0.15">
      <c r="A66" s="4" t="str">
        <f t="shared" si="2"/>
        <v/>
      </c>
      <c r="B66" s="4" t="str">
        <f t="shared" si="3"/>
        <v/>
      </c>
    </row>
    <row r="67" spans="1:2" x14ac:dyDescent="0.15">
      <c r="A67" s="4" t="str">
        <f t="shared" si="2"/>
        <v/>
      </c>
      <c r="B67" s="4" t="str">
        <f t="shared" si="3"/>
        <v/>
      </c>
    </row>
    <row r="68" spans="1:2" x14ac:dyDescent="0.15">
      <c r="A68" s="4" t="str">
        <f t="shared" si="2"/>
        <v/>
      </c>
      <c r="B68" s="4" t="str">
        <f t="shared" si="3"/>
        <v/>
      </c>
    </row>
    <row r="69" spans="1:2" x14ac:dyDescent="0.15">
      <c r="A69" s="4" t="str">
        <f t="shared" si="2"/>
        <v/>
      </c>
      <c r="B69" s="4" t="str">
        <f t="shared" si="3"/>
        <v/>
      </c>
    </row>
    <row r="70" spans="1:2" x14ac:dyDescent="0.15">
      <c r="A70" s="4" t="str">
        <f t="shared" si="2"/>
        <v/>
      </c>
      <c r="B70" s="4" t="str">
        <f t="shared" si="3"/>
        <v/>
      </c>
    </row>
    <row r="71" spans="1:2" x14ac:dyDescent="0.15">
      <c r="A71" s="4" t="str">
        <f t="shared" si="2"/>
        <v/>
      </c>
      <c r="B71" s="4" t="str">
        <f t="shared" si="3"/>
        <v/>
      </c>
    </row>
    <row r="72" spans="1:2" x14ac:dyDescent="0.15">
      <c r="A72" s="4" t="str">
        <f t="shared" si="2"/>
        <v/>
      </c>
      <c r="B72" s="4" t="str">
        <f t="shared" si="3"/>
        <v/>
      </c>
    </row>
    <row r="73" spans="1:2" x14ac:dyDescent="0.15">
      <c r="A73" s="4" t="str">
        <f t="shared" si="2"/>
        <v/>
      </c>
      <c r="B73" s="4" t="str">
        <f t="shared" si="3"/>
        <v/>
      </c>
    </row>
    <row r="74" spans="1:2" x14ac:dyDescent="0.15">
      <c r="A74" s="4" t="str">
        <f t="shared" ref="A74:A109" si="4">IF(C74=EDATE($C$5,0),1,"")</f>
        <v/>
      </c>
      <c r="B74" s="4" t="str">
        <f t="shared" si="3"/>
        <v/>
      </c>
    </row>
    <row r="75" spans="1:2" x14ac:dyDescent="0.15">
      <c r="A75" s="4" t="str">
        <f t="shared" si="4"/>
        <v/>
      </c>
      <c r="B75" s="4" t="str">
        <f t="shared" si="3"/>
        <v/>
      </c>
    </row>
    <row r="76" spans="1:2" x14ac:dyDescent="0.15">
      <c r="A76" s="4" t="str">
        <f t="shared" si="4"/>
        <v/>
      </c>
      <c r="B76" s="4" t="str">
        <f t="shared" ref="B76:B109" si="5">IF(OR(A76=1,C76=$E$5),1,"")</f>
        <v/>
      </c>
    </row>
    <row r="77" spans="1:2" x14ac:dyDescent="0.15">
      <c r="A77" s="4" t="str">
        <f t="shared" si="4"/>
        <v/>
      </c>
      <c r="B77" s="4" t="str">
        <f t="shared" si="5"/>
        <v/>
      </c>
    </row>
    <row r="78" spans="1:2" x14ac:dyDescent="0.15">
      <c r="A78" s="4" t="str">
        <f t="shared" si="4"/>
        <v/>
      </c>
      <c r="B78" s="4" t="str">
        <f t="shared" si="5"/>
        <v/>
      </c>
    </row>
    <row r="79" spans="1:2" x14ac:dyDescent="0.15">
      <c r="A79" s="4" t="str">
        <f t="shared" si="4"/>
        <v/>
      </c>
      <c r="B79" s="4" t="str">
        <f t="shared" si="5"/>
        <v/>
      </c>
    </row>
    <row r="80" spans="1:2" x14ac:dyDescent="0.15">
      <c r="A80" s="4" t="str">
        <f t="shared" si="4"/>
        <v/>
      </c>
      <c r="B80" s="4" t="str">
        <f t="shared" si="5"/>
        <v/>
      </c>
    </row>
    <row r="81" spans="1:2" x14ac:dyDescent="0.15">
      <c r="A81" s="4" t="str">
        <f t="shared" si="4"/>
        <v/>
      </c>
      <c r="B81" s="4" t="str">
        <f t="shared" si="5"/>
        <v/>
      </c>
    </row>
    <row r="82" spans="1:2" x14ac:dyDescent="0.15">
      <c r="A82" s="4" t="str">
        <f t="shared" si="4"/>
        <v/>
      </c>
      <c r="B82" s="4" t="str">
        <f t="shared" si="5"/>
        <v/>
      </c>
    </row>
    <row r="83" spans="1:2" x14ac:dyDescent="0.15">
      <c r="A83" s="4" t="str">
        <f t="shared" si="4"/>
        <v/>
      </c>
      <c r="B83" s="4" t="str">
        <f t="shared" si="5"/>
        <v/>
      </c>
    </row>
    <row r="84" spans="1:2" x14ac:dyDescent="0.15">
      <c r="A84" s="4" t="str">
        <f t="shared" si="4"/>
        <v/>
      </c>
      <c r="B84" s="4" t="str">
        <f t="shared" si="5"/>
        <v/>
      </c>
    </row>
    <row r="85" spans="1:2" x14ac:dyDescent="0.15">
      <c r="A85" s="4" t="str">
        <f t="shared" si="4"/>
        <v/>
      </c>
      <c r="B85" s="4" t="str">
        <f t="shared" si="5"/>
        <v/>
      </c>
    </row>
    <row r="86" spans="1:2" x14ac:dyDescent="0.15">
      <c r="A86" s="4" t="str">
        <f t="shared" si="4"/>
        <v/>
      </c>
      <c r="B86" s="4" t="str">
        <f t="shared" si="5"/>
        <v/>
      </c>
    </row>
    <row r="87" spans="1:2" x14ac:dyDescent="0.15">
      <c r="A87" s="4" t="str">
        <f t="shared" si="4"/>
        <v/>
      </c>
      <c r="B87" s="4" t="str">
        <f t="shared" si="5"/>
        <v/>
      </c>
    </row>
    <row r="88" spans="1:2" x14ac:dyDescent="0.15">
      <c r="A88" s="4" t="str">
        <f t="shared" si="4"/>
        <v/>
      </c>
      <c r="B88" s="4" t="str">
        <f t="shared" si="5"/>
        <v/>
      </c>
    </row>
    <row r="89" spans="1:2" x14ac:dyDescent="0.15">
      <c r="A89" s="4" t="str">
        <f t="shared" si="4"/>
        <v/>
      </c>
      <c r="B89" s="4" t="str">
        <f t="shared" si="5"/>
        <v/>
      </c>
    </row>
    <row r="90" spans="1:2" x14ac:dyDescent="0.15">
      <c r="A90" s="4" t="str">
        <f t="shared" si="4"/>
        <v/>
      </c>
      <c r="B90" s="4" t="str">
        <f t="shared" si="5"/>
        <v/>
      </c>
    </row>
    <row r="91" spans="1:2" x14ac:dyDescent="0.15">
      <c r="A91" s="4" t="str">
        <f t="shared" si="4"/>
        <v/>
      </c>
      <c r="B91" s="4" t="str">
        <f t="shared" si="5"/>
        <v/>
      </c>
    </row>
    <row r="92" spans="1:2" x14ac:dyDescent="0.15">
      <c r="A92" s="4" t="str">
        <f t="shared" si="4"/>
        <v/>
      </c>
      <c r="B92" s="4" t="str">
        <f t="shared" si="5"/>
        <v/>
      </c>
    </row>
    <row r="93" spans="1:2" x14ac:dyDescent="0.15">
      <c r="A93" s="4" t="str">
        <f t="shared" si="4"/>
        <v/>
      </c>
      <c r="B93" s="4" t="str">
        <f t="shared" si="5"/>
        <v/>
      </c>
    </row>
    <row r="94" spans="1:2" x14ac:dyDescent="0.15">
      <c r="A94" s="4" t="str">
        <f t="shared" si="4"/>
        <v/>
      </c>
      <c r="B94" s="4" t="str">
        <f t="shared" si="5"/>
        <v/>
      </c>
    </row>
    <row r="95" spans="1:2" x14ac:dyDescent="0.15">
      <c r="A95" s="4" t="str">
        <f t="shared" si="4"/>
        <v/>
      </c>
      <c r="B95" s="4" t="str">
        <f t="shared" si="5"/>
        <v/>
      </c>
    </row>
    <row r="96" spans="1:2" x14ac:dyDescent="0.15">
      <c r="A96" s="4" t="str">
        <f t="shared" si="4"/>
        <v/>
      </c>
      <c r="B96" s="4" t="str">
        <f t="shared" si="5"/>
        <v/>
      </c>
    </row>
    <row r="97" spans="1:2" x14ac:dyDescent="0.15">
      <c r="A97" s="4" t="str">
        <f t="shared" si="4"/>
        <v/>
      </c>
      <c r="B97" s="4" t="str">
        <f t="shared" si="5"/>
        <v/>
      </c>
    </row>
    <row r="98" spans="1:2" x14ac:dyDescent="0.15">
      <c r="A98" s="4" t="str">
        <f t="shared" si="4"/>
        <v/>
      </c>
      <c r="B98" s="4" t="str">
        <f t="shared" si="5"/>
        <v/>
      </c>
    </row>
    <row r="99" spans="1:2" x14ac:dyDescent="0.15">
      <c r="A99" s="4" t="str">
        <f t="shared" si="4"/>
        <v/>
      </c>
      <c r="B99" s="4" t="str">
        <f t="shared" si="5"/>
        <v/>
      </c>
    </row>
    <row r="100" spans="1:2" x14ac:dyDescent="0.15">
      <c r="A100" s="4" t="str">
        <f t="shared" si="4"/>
        <v/>
      </c>
      <c r="B100" s="4" t="str">
        <f t="shared" si="5"/>
        <v/>
      </c>
    </row>
    <row r="101" spans="1:2" x14ac:dyDescent="0.15">
      <c r="A101" s="4" t="str">
        <f t="shared" si="4"/>
        <v/>
      </c>
      <c r="B101" s="4" t="str">
        <f t="shared" si="5"/>
        <v/>
      </c>
    </row>
    <row r="102" spans="1:2" x14ac:dyDescent="0.15">
      <c r="A102" s="4" t="str">
        <f t="shared" si="4"/>
        <v/>
      </c>
      <c r="B102" s="4" t="str">
        <f t="shared" si="5"/>
        <v/>
      </c>
    </row>
    <row r="103" spans="1:2" x14ac:dyDescent="0.15">
      <c r="A103" s="4" t="str">
        <f t="shared" si="4"/>
        <v/>
      </c>
      <c r="B103" s="4" t="str">
        <f t="shared" si="5"/>
        <v/>
      </c>
    </row>
    <row r="104" spans="1:2" x14ac:dyDescent="0.15">
      <c r="A104" s="4" t="str">
        <f t="shared" si="4"/>
        <v/>
      </c>
      <c r="B104" s="4" t="str">
        <f t="shared" si="5"/>
        <v/>
      </c>
    </row>
    <row r="105" spans="1:2" x14ac:dyDescent="0.15">
      <c r="A105" s="4" t="str">
        <f t="shared" si="4"/>
        <v/>
      </c>
      <c r="B105" s="4" t="str">
        <f t="shared" si="5"/>
        <v/>
      </c>
    </row>
    <row r="106" spans="1:2" x14ac:dyDescent="0.15">
      <c r="A106" s="4" t="str">
        <f t="shared" si="4"/>
        <v/>
      </c>
      <c r="B106" s="4" t="str">
        <f t="shared" si="5"/>
        <v/>
      </c>
    </row>
    <row r="107" spans="1:2" x14ac:dyDescent="0.15">
      <c r="A107" s="4" t="str">
        <f t="shared" si="4"/>
        <v/>
      </c>
      <c r="B107" s="4" t="str">
        <f t="shared" si="5"/>
        <v/>
      </c>
    </row>
    <row r="108" spans="1:2" x14ac:dyDescent="0.15">
      <c r="A108" s="4" t="str">
        <f t="shared" si="4"/>
        <v/>
      </c>
      <c r="B108" s="4" t="str">
        <f t="shared" si="5"/>
        <v/>
      </c>
    </row>
    <row r="109" spans="1:2" x14ac:dyDescent="0.15">
      <c r="A109" s="4" t="str">
        <f t="shared" si="4"/>
        <v/>
      </c>
      <c r="B109" s="4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2024-02-13T01:32:20Z</cp:lastPrinted>
  <dcterms:created xsi:type="dcterms:W3CDTF">2023-11-09T04:34:14Z</dcterms:created>
  <dcterms:modified xsi:type="dcterms:W3CDTF">2024-03-22T06:06:27Z</dcterms:modified>
</cp:coreProperties>
</file>