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7_社会資本\基本目標・KPI⑦\"/>
    </mc:Choice>
  </mc:AlternateContent>
  <xr:revisionPtr revIDLastSave="0" documentId="13_ncr:1_{FA91E1C0-1A8E-48FE-9F31-CAD7EB9B2EC3}" xr6:coauthVersionLast="36" xr6:coauthVersionMax="36" xr10:uidLastSave="{00000000-0000-0000-0000-000000000000}"/>
  <bookViews>
    <workbookView xWindow="0" yWindow="0" windowWidth="20490" windowHeight="7455" xr2:uid="{352DDEA2-8EDC-45E3-A17F-744EA6DFF98D}"/>
  </bookViews>
  <sheets>
    <sheet name="データ" sheetId="1" r:id="rId1"/>
    <sheet name="グラフ1" sheetId="3" r:id="rId2"/>
  </sheets>
  <definedNames>
    <definedName name="横軸ラベル_西暦">OFFSET(データ!$E$9,MATCH(データ!$C$5,データ!$C$9:$C$109,0)-1,0,データ!$B$6,1)</definedName>
    <definedName name="幹線道路">OFFSET(データ!$F$9,MATCH(データ!$C$5,データ!$C$9:$C$109,0)-1,0,データ!$B$6,1)</definedName>
    <definedName name="高規格道路">OFFSET(データ!$H$9,MATCH(データ!$C$5,データ!$C$9:$C$109,0)-1,0,データ!$B$6,1)</definedName>
    <definedName name="地域道路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0" i="1" l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E13" i="1" s="1"/>
  <c r="A12" i="1"/>
  <c r="B11" i="1"/>
  <c r="A11" i="1"/>
  <c r="D11" i="1" s="1"/>
  <c r="B10" i="1"/>
  <c r="B9" i="1"/>
  <c r="A9" i="1"/>
  <c r="B6" i="1"/>
  <c r="E5" i="1"/>
  <c r="B105" i="1" l="1"/>
  <c r="E12" i="1"/>
  <c r="E11" i="1"/>
  <c r="B15" i="1"/>
  <c r="B43" i="1"/>
  <c r="B49" i="1"/>
  <c r="B14" i="1"/>
  <c r="B22" i="1"/>
  <c r="B30" i="1"/>
  <c r="B17" i="1"/>
  <c r="B25" i="1"/>
  <c r="B39" i="1"/>
  <c r="B45" i="1"/>
  <c r="B52" i="1"/>
  <c r="B58" i="1"/>
  <c r="B70" i="1"/>
  <c r="B76" i="1"/>
  <c r="B81" i="1"/>
  <c r="B86" i="1"/>
  <c r="B92" i="1"/>
  <c r="B97" i="1"/>
  <c r="B102" i="1"/>
  <c r="B108" i="1"/>
  <c r="B18" i="1"/>
  <c r="B26" i="1"/>
  <c r="B33" i="1"/>
  <c r="B40" i="1"/>
  <c r="B46" i="1"/>
  <c r="B59" i="1"/>
  <c r="B65" i="1"/>
  <c r="B71" i="1"/>
  <c r="B87" i="1"/>
  <c r="B103" i="1"/>
  <c r="B109" i="1"/>
  <c r="B56" i="1"/>
  <c r="B62" i="1"/>
  <c r="B79" i="1"/>
  <c r="B95" i="1"/>
  <c r="B16" i="1"/>
  <c r="B32" i="1"/>
  <c r="B38" i="1"/>
  <c r="B64" i="1"/>
  <c r="B91" i="1"/>
  <c r="B107" i="1"/>
  <c r="B19" i="1"/>
  <c r="B27" i="1"/>
  <c r="B34" i="1"/>
  <c r="B47" i="1"/>
  <c r="B53" i="1"/>
  <c r="B60" i="1"/>
  <c r="B66" i="1"/>
  <c r="B72" i="1"/>
  <c r="B77" i="1"/>
  <c r="B82" i="1"/>
  <c r="B88" i="1"/>
  <c r="B93" i="1"/>
  <c r="B98" i="1"/>
  <c r="B104" i="1"/>
  <c r="B110" i="1"/>
  <c r="B23" i="1"/>
  <c r="B31" i="1"/>
  <c r="B37" i="1"/>
  <c r="B44" i="1"/>
  <c r="B50" i="1"/>
  <c r="B63" i="1"/>
  <c r="B69" i="1"/>
  <c r="B74" i="1"/>
  <c r="B80" i="1"/>
  <c r="B85" i="1"/>
  <c r="B90" i="1"/>
  <c r="B96" i="1"/>
  <c r="B101" i="1"/>
  <c r="B106" i="1"/>
  <c r="B24" i="1"/>
  <c r="B51" i="1"/>
  <c r="B57" i="1"/>
  <c r="B75" i="1"/>
  <c r="B12" i="1"/>
  <c r="D12" i="1" s="1"/>
  <c r="B20" i="1"/>
  <c r="B28" i="1"/>
  <c r="B35" i="1"/>
  <c r="B41" i="1"/>
  <c r="B48" i="1"/>
  <c r="B54" i="1"/>
  <c r="B67" i="1"/>
  <c r="B83" i="1"/>
  <c r="B99" i="1"/>
  <c r="B13" i="1"/>
  <c r="D13" i="1" s="1"/>
  <c r="B21" i="1"/>
  <c r="B29" i="1"/>
  <c r="B36" i="1"/>
  <c r="B42" i="1"/>
  <c r="B55" i="1"/>
  <c r="B61" i="1"/>
  <c r="B68" i="1"/>
  <c r="B73" i="1"/>
  <c r="B78" i="1"/>
  <c r="B84" i="1"/>
  <c r="B89" i="1"/>
  <c r="B94" i="1"/>
  <c r="B100" i="1"/>
  <c r="D9" i="1"/>
  <c r="D10" i="1"/>
  <c r="E10" i="1" l="1"/>
  <c r="E9" i="1" l="1"/>
</calcChain>
</file>

<file path=xl/sharedStrings.xml><?xml version="1.0" encoding="utf-8"?>
<sst xmlns="http://schemas.openxmlformats.org/spreadsheetml/2006/main" count="16" uniqueCount="16">
  <si>
    <t>西暦</t>
    <rPh sb="0" eb="2">
      <t>セイレキ</t>
    </rPh>
    <phoneticPr fontId="23"/>
  </si>
  <si>
    <t>横軸ラベル_元号</t>
    <rPh sb="0" eb="2">
      <t>ヨコジク</t>
    </rPh>
    <rPh sb="6" eb="8">
      <t>ゲンゴウ</t>
    </rPh>
    <phoneticPr fontId="23"/>
  </si>
  <si>
    <t>横軸ラベル_西暦</t>
    <rPh sb="0" eb="2">
      <t>ヨコジク</t>
    </rPh>
    <rPh sb="6" eb="8">
      <t>セイレキ</t>
    </rPh>
    <phoneticPr fontId="23"/>
  </si>
  <si>
    <t>高規格道路の整備率（資料：県県土整備部）（単位：％）</t>
    <rPh sb="0" eb="3">
      <t>コウキカク</t>
    </rPh>
    <rPh sb="3" eb="5">
      <t>ドウロ</t>
    </rPh>
    <rPh sb="6" eb="8">
      <t>セイビ</t>
    </rPh>
    <rPh sb="8" eb="9">
      <t>リツ</t>
    </rPh>
    <rPh sb="10" eb="12">
      <t>シリョウ</t>
    </rPh>
    <rPh sb="13" eb="14">
      <t>ケン</t>
    </rPh>
    <rPh sb="14" eb="16">
      <t>ケンド</t>
    </rPh>
    <rPh sb="16" eb="18">
      <t>セイビ</t>
    </rPh>
    <rPh sb="18" eb="19">
      <t>ブ</t>
    </rPh>
    <rPh sb="21" eb="23">
      <t>タンイ</t>
    </rPh>
    <phoneticPr fontId="2"/>
  </si>
  <si>
    <t>列A、Ｂは</t>
    <rPh sb="0" eb="1">
      <t>レツ</t>
    </rPh>
    <phoneticPr fontId="23"/>
  </si>
  <si>
    <t>【「グラフ1」シートにデータが反映されます】</t>
    <rPh sb="15" eb="17">
      <t>ハンエイ</t>
    </rPh>
    <phoneticPr fontId="23"/>
  </si>
  <si>
    <t>上書きしないで</t>
    <rPh sb="0" eb="2">
      <t>ウワガ</t>
    </rPh>
    <phoneticPr fontId="2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</si>
  <si>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3"/>
  </si>
  <si>
    <t>ください。</t>
    <phoneticPr fontId="2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</si>
  <si>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3"/>
  </si>
  <si>
    <t>↓</t>
    <phoneticPr fontId="23"/>
  </si>
  <si>
    <t>年（年度）から</t>
    <rPh sb="0" eb="1">
      <t>ネン</t>
    </rPh>
    <rPh sb="2" eb="3">
      <t>ネン</t>
    </rPh>
    <rPh sb="3" eb="4">
      <t>ド</t>
    </rPh>
    <phoneticPr fontId="23"/>
  </si>
  <si>
    <t>年（年度）までのグラフを作成できます</t>
    <phoneticPr fontId="23"/>
  </si>
  <si>
    <t>地域高規格道路の整備率</t>
    <rPh sb="0" eb="2">
      <t>チイキ</t>
    </rPh>
    <rPh sb="2" eb="5">
      <t>コウキカク</t>
    </rPh>
    <rPh sb="5" eb="7">
      <t>ドウロ</t>
    </rPh>
    <rPh sb="8" eb="10">
      <t>セイビ</t>
    </rPh>
    <rPh sb="10" eb="11">
      <t>リツ</t>
    </rPh>
    <phoneticPr fontId="1"/>
  </si>
  <si>
    <t>高規格幹線道路の整備率</t>
    <rPh sb="0" eb="3">
      <t>コウキカク</t>
    </rPh>
    <rPh sb="3" eb="5">
      <t>カンセン</t>
    </rPh>
    <rPh sb="5" eb="7">
      <t>ドウロ</t>
    </rPh>
    <rPh sb="8" eb="10">
      <t>セイビ</t>
    </rPh>
    <rPh sb="10" eb="11">
      <t>リツ</t>
    </rPh>
    <phoneticPr fontId="1"/>
  </si>
  <si>
    <t>高規格道路の整備率(全体)</t>
    <rPh sb="10" eb="12">
      <t>ゼンタイ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</si>
</sst>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yyyy"/>
    <numFmt numFmtId="178" formatCode="#,##0_ "/>
    <numFmt numFmtId="179" formatCode="0.0_);[Red]\(0.0\)"/>
  </numFmts>
  <fonts count="30">
    <font>
      <sz val="11"/>
      <color theme="1"/>
      <name val="游ゴシック"/>
      <family val="2"/>
      <charset val="128"/>
      <scheme val="minor"/>
    </font>
    <font>
      <sz val="11"/>
      <name val="Yu Gothic"/>
      <family val="3"/>
      <charset val="128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3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0" fillId="0" borderId="0"/>
    <xf numFmtId="0" fontId="21" fillId="0" borderId="0"/>
    <xf numFmtId="0" fontId="12" fillId="0" borderId="0"/>
    <xf numFmtId="0" fontId="12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4" fillId="24" borderId="0" xfId="0" applyFont="1" applyFill="1" applyAlignment="1"/>
    <xf numFmtId="0" fontId="12" fillId="0" borderId="0" xfId="0" applyFont="1" applyAlignment="1">
      <alignment horizontal="right"/>
    </xf>
    <xf numFmtId="0" fontId="25" fillId="0" borderId="0" xfId="0" applyFont="1">
      <alignment vertical="center"/>
    </xf>
    <xf numFmtId="0" fontId="25" fillId="0" borderId="0" xfId="0" applyFont="1" applyAlignment="1">
      <alignment vertical="center" wrapText="1"/>
    </xf>
    <xf numFmtId="177" fontId="25" fillId="0" borderId="0" xfId="0" applyNumberFormat="1" applyFont="1">
      <alignment vertical="center"/>
    </xf>
    <xf numFmtId="176" fontId="25" fillId="0" borderId="0" xfId="0" applyNumberFormat="1" applyFont="1">
      <alignment vertical="center"/>
    </xf>
    <xf numFmtId="176" fontId="25" fillId="0" borderId="0" xfId="0" applyNumberFormat="1" applyFont="1" applyAlignment="1">
      <alignment vertical="center" wrapText="1"/>
    </xf>
    <xf numFmtId="0" fontId="27" fillId="24" borderId="0" xfId="0" applyFont="1" applyFill="1">
      <alignment vertical="center"/>
    </xf>
    <xf numFmtId="0" fontId="25" fillId="0" borderId="10" xfId="0" applyFont="1" applyBorder="1">
      <alignment vertical="center"/>
    </xf>
    <xf numFmtId="0" fontId="27" fillId="0" borderId="11" xfId="0" applyFont="1" applyBorder="1">
      <alignment vertical="center"/>
    </xf>
    <xf numFmtId="0" fontId="27" fillId="0" borderId="12" xfId="0" applyFont="1" applyBorder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8" fillId="0" borderId="13" xfId="0" applyFont="1" applyBorder="1">
      <alignment vertical="center"/>
    </xf>
    <xf numFmtId="0" fontId="27" fillId="0" borderId="14" xfId="0" applyFont="1" applyBorder="1">
      <alignment vertical="center"/>
    </xf>
    <xf numFmtId="38" fontId="24" fillId="0" borderId="0" xfId="92" applyFont="1">
      <alignment vertical="center"/>
    </xf>
    <xf numFmtId="38" fontId="24" fillId="0" borderId="0" xfId="92" applyFont="1" applyFill="1">
      <alignment vertical="center"/>
    </xf>
    <xf numFmtId="38" fontId="27" fillId="0" borderId="0" xfId="92" applyFont="1">
      <alignment vertical="center"/>
    </xf>
    <xf numFmtId="0" fontId="28" fillId="0" borderId="13" xfId="0" applyFont="1" applyBorder="1" applyAlignment="1">
      <alignment horizontal="center" vertical="center"/>
    </xf>
    <xf numFmtId="14" fontId="0" fillId="25" borderId="15" xfId="0" applyNumberFormat="1" applyFill="1" applyBorder="1">
      <alignment vertical="center"/>
    </xf>
    <xf numFmtId="0" fontId="0" fillId="0" borderId="16" xfId="0" applyBorder="1">
      <alignment vertical="center"/>
    </xf>
    <xf numFmtId="177" fontId="0" fillId="0" borderId="16" xfId="0" applyNumberFormat="1" applyBorder="1" applyAlignment="1">
      <alignment horizontal="center" vertical="center"/>
    </xf>
    <xf numFmtId="178" fontId="0" fillId="0" borderId="0" xfId="0" applyNumberFormat="1">
      <alignment vertical="center"/>
    </xf>
    <xf numFmtId="177" fontId="27" fillId="24" borderId="0" xfId="0" applyNumberFormat="1" applyFont="1" applyFill="1">
      <alignment vertical="center"/>
    </xf>
    <xf numFmtId="179" fontId="27" fillId="0" borderId="11" xfId="0" applyNumberFormat="1" applyFont="1" applyBorder="1">
      <alignment vertical="center"/>
    </xf>
    <xf numFmtId="179" fontId="0" fillId="0" borderId="16" xfId="0" applyNumberFormat="1" applyBorder="1" applyAlignment="1">
      <alignment horizontal="center" vertical="center"/>
    </xf>
    <xf numFmtId="179" fontId="0" fillId="0" borderId="16" xfId="0" applyNumberFormat="1" applyBorder="1">
      <alignment vertical="center"/>
    </xf>
    <xf numFmtId="179" fontId="0" fillId="0" borderId="0" xfId="0" applyNumberFormat="1">
      <alignment vertical="center"/>
    </xf>
    <xf numFmtId="179" fontId="25" fillId="0" borderId="0" xfId="0" applyNumberFormat="1" applyFont="1">
      <alignment vertical="center"/>
    </xf>
    <xf numFmtId="179" fontId="25" fillId="0" borderId="0" xfId="0" applyNumberFormat="1" applyFont="1" applyAlignment="1">
      <alignment vertical="center" wrapText="1"/>
    </xf>
    <xf numFmtId="179" fontId="12" fillId="0" borderId="0" xfId="0" applyNumberFormat="1" applyFont="1" applyAlignment="1">
      <alignment horizontal="right"/>
    </xf>
    <xf numFmtId="0" fontId="27" fillId="0" borderId="0" xfId="0" applyFont="1" applyBorder="1">
      <alignment vertical="center"/>
    </xf>
    <xf numFmtId="179" fontId="27" fillId="0" borderId="0" xfId="0" applyNumberFormat="1" applyFont="1" applyBorder="1">
      <alignment vertical="center"/>
    </xf>
    <xf numFmtId="178" fontId="0" fillId="0" borderId="17" xfId="0" applyNumberFormat="1" applyBorder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高規格道路の整備率</a:t>
            </a:r>
          </a:p>
        </c:rich>
      </c:tx>
      <c:layout>
        <c:manualLayout>
          <c:xMode val="edge"/>
          <c:yMode val="edge"/>
          <c:x val="0.34631864863045964"/>
          <c:y val="3.34640550431006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554643334331E-2"/>
          <c:y val="0.13427945278585562"/>
          <c:w val="0.8861210584311745"/>
          <c:h val="0.66082599234839112"/>
        </c:manualLayout>
      </c:layout>
      <c:lineChart>
        <c:grouping val="standard"/>
        <c:varyColors val="0"/>
        <c:ser>
          <c:idx val="0"/>
          <c:order val="0"/>
          <c:tx>
            <c:v>高規格道路(全体)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5"/>
            <c:marker>
              <c:symbol val="circle"/>
              <c:size val="5"/>
              <c:spPr>
                <a:solidFill>
                  <a:srgbClr val="FF6600"/>
                </a:solidFill>
                <a:ln w="9525">
                  <a:solidFill>
                    <a:srgbClr val="FF66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ED04-4A59-8CC1-469E87504BBE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2ED-46C3-9F84-A563DC64A45E}"/>
              </c:ext>
            </c:extLst>
          </c:dPt>
          <c:dLbls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[0]!高規格道路</c:f>
              <c:numCache>
                <c:formatCode>0.0_);[Red]\(0.0\)</c:formatCode>
                <c:ptCount val="5"/>
                <c:pt idx="0">
                  <c:v>67.185978578383626</c:v>
                </c:pt>
                <c:pt idx="1">
                  <c:v>67.607919506653673</c:v>
                </c:pt>
                <c:pt idx="2">
                  <c:v>68.581629341122991</c:v>
                </c:pt>
                <c:pt idx="3">
                  <c:v>71.275559883154813</c:v>
                </c:pt>
                <c:pt idx="4">
                  <c:v>72.249269717624159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ser>
          <c:idx val="1"/>
          <c:order val="1"/>
          <c:tx>
            <c:v>高規格幹線道路</c:v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[0]!幹線道路</c:f>
              <c:numCache>
                <c:formatCode>0.0_);[Red]\(0.0\)</c:formatCode>
                <c:ptCount val="5"/>
                <c:pt idx="0">
                  <c:v>74.999999999999986</c:v>
                </c:pt>
                <c:pt idx="1">
                  <c:v>74.999999999999986</c:v>
                </c:pt>
                <c:pt idx="2">
                  <c:v>76.318101933216155</c:v>
                </c:pt>
                <c:pt idx="3">
                  <c:v>79.96485061511423</c:v>
                </c:pt>
                <c:pt idx="4">
                  <c:v>80.360281195079068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71-4649-9071-5D04D067E690}"/>
            </c:ext>
          </c:extLst>
        </c:ser>
        <c:ser>
          <c:idx val="2"/>
          <c:order val="2"/>
          <c:tx>
            <c:v>地域高規格道路</c:v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[0]!地域道路</c:f>
              <c:numCache>
                <c:formatCode>0.0_);[Red]\(0.0\)</c:formatCode>
                <c:ptCount val="5"/>
                <c:pt idx="0">
                  <c:v>45.093167701863351</c:v>
                </c:pt>
                <c:pt idx="1">
                  <c:v>46.70807453416149</c:v>
                </c:pt>
                <c:pt idx="2">
                  <c:v>46.70807453416149</c:v>
                </c:pt>
                <c:pt idx="3">
                  <c:v>46.70807453416149</c:v>
                </c:pt>
                <c:pt idx="4">
                  <c:v>49.316770186335404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1E-449B-81EA-5C23BD0E5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0531746973710444"/>
          <c:y val="0.59223635197159008"/>
          <c:w val="0.34805280916564613"/>
          <c:h val="0.16982581878838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5915" cy="608670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0.06116</cdr:x>
      <cdr:y>0.05446</cdr:y>
    </cdr:from>
    <cdr:to>
      <cdr:x>0.15949</cdr:x>
      <cdr:y>0.20505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568027" y="330709"/>
          <a:ext cx="913178" cy="9144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0.67379</cdr:x>
      <cdr:y>0.92593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257396" y="5622396"/>
          <a:ext cx="3029479" cy="44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0.89593</cdr:x>
      <cdr:y>0.86275</cdr:y>
    </cdr:from>
    <cdr:to>
      <cdr:x>0.99425</cdr:x>
      <cdr:y>0.92148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20432" y="5238773"/>
          <a:ext cx="913085" cy="356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0.92588</cdr:x>
      <cdr:y>0.0652</cdr:y>
    </cdr:from>
    <cdr:to>
      <cdr:x>0.98262</cdr:x>
      <cdr:y>0.12418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5C16953-56FA-4279-80FA-0D2BB04BF1C7}"/>
            </a:ext>
          </a:extLst>
        </cdr:cNvPr>
        <cdr:cNvSpPr txBox="1"/>
      </cdr:nvSpPr>
      <cdr:spPr>
        <a:xfrm xmlns:a="http://schemas.openxmlformats.org/drawingml/2006/main">
          <a:off x="8625417" y="396875"/>
          <a:ext cx="528587" cy="35897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T110"/>
  <sheetViews>
    <sheetView tabSelected="1" workbookViewId="0">
      <selection activeCell="I12" sqref="I12"/>
    </sheetView>
  </sheetViews>
  <sheetFormatPr defaultRowHeight="13.5"/>
  <cols>
    <col min="1" max="2" width="5.625" style="8" customWidth="1"/>
    <col min="3" max="3" width="9.5" style="3" bestFit="1" customWidth="1"/>
    <col min="4" max="4" width="14.875" style="3" customWidth="1"/>
    <col min="5" max="5" width="9.125" style="3" bestFit="1" customWidth="1"/>
    <col min="6" max="7" width="9.125" style="29" customWidth="1"/>
    <col min="8" max="8" width="13" style="29" customWidth="1"/>
    <col min="9" max="11" width="9.125" style="6" bestFit="1" customWidth="1"/>
    <col min="12" max="16384" width="9" style="3"/>
  </cols>
  <sheetData>
    <row r="1" spans="1:20" s="13" customFormat="1">
      <c r="A1" s="8" t="s">
        <v>4</v>
      </c>
      <c r="B1" s="8"/>
      <c r="C1" s="9" t="s">
        <v>5</v>
      </c>
      <c r="D1" s="10"/>
      <c r="E1" s="10"/>
      <c r="F1" s="25"/>
      <c r="G1" s="25"/>
      <c r="H1" s="25"/>
      <c r="I1" s="10"/>
      <c r="J1" s="10"/>
      <c r="K1" s="11"/>
      <c r="L1" s="12"/>
      <c r="M1" s="12"/>
      <c r="N1" s="12"/>
      <c r="O1" s="12"/>
      <c r="P1" s="12"/>
      <c r="Q1" s="12"/>
      <c r="R1" s="12"/>
      <c r="S1" s="12"/>
      <c r="T1" s="12"/>
    </row>
    <row r="2" spans="1:20" s="13" customFormat="1" ht="12">
      <c r="A2" s="8" t="s">
        <v>6</v>
      </c>
      <c r="B2" s="8"/>
      <c r="C2" s="14" t="s">
        <v>7</v>
      </c>
      <c r="D2" s="32"/>
      <c r="E2" s="32"/>
      <c r="F2" s="33"/>
      <c r="G2" s="33"/>
      <c r="H2" s="33"/>
      <c r="I2" s="32"/>
      <c r="J2" s="32"/>
      <c r="K2" s="15"/>
      <c r="L2" s="16"/>
      <c r="M2" s="16"/>
      <c r="N2" s="16"/>
      <c r="O2" s="16"/>
      <c r="P2" s="16"/>
      <c r="Q2" s="17"/>
      <c r="S2" s="17"/>
      <c r="T2" s="17"/>
    </row>
    <row r="3" spans="1:20" s="13" customFormat="1" ht="12">
      <c r="A3" s="8" t="s">
        <v>8</v>
      </c>
      <c r="B3" s="8"/>
      <c r="C3" s="14" t="s">
        <v>9</v>
      </c>
      <c r="D3" s="32"/>
      <c r="E3" s="32"/>
      <c r="F3" s="33"/>
      <c r="G3" s="33"/>
      <c r="H3" s="33"/>
      <c r="I3" s="32"/>
      <c r="J3" s="32"/>
      <c r="K3" s="15"/>
      <c r="L3" s="18"/>
      <c r="M3" s="18"/>
      <c r="N3" s="18"/>
      <c r="O3" s="18"/>
      <c r="P3" s="18"/>
      <c r="Q3" s="18"/>
    </row>
    <row r="4" spans="1:20" s="13" customFormat="1" ht="12">
      <c r="A4" s="8"/>
      <c r="B4" s="8"/>
      <c r="C4" s="19" t="s">
        <v>10</v>
      </c>
      <c r="D4" s="32"/>
      <c r="E4" s="32"/>
      <c r="F4" s="33"/>
      <c r="G4" s="33"/>
      <c r="H4" s="33"/>
      <c r="I4" s="32"/>
      <c r="J4" s="32"/>
      <c r="K4" s="15"/>
      <c r="L4" s="18"/>
      <c r="M4" s="18"/>
      <c r="N4" s="18"/>
      <c r="O4" s="18"/>
      <c r="P4" s="18"/>
      <c r="Q4" s="18"/>
    </row>
    <row r="5" spans="1:20" customFormat="1" ht="21" customHeight="1">
      <c r="A5" s="8"/>
      <c r="B5" s="8"/>
      <c r="C5" s="20">
        <v>43466</v>
      </c>
      <c r="D5" s="21" t="s">
        <v>11</v>
      </c>
      <c r="E5" s="22">
        <f>MAX($C$8:$C$108)</f>
        <v>44927</v>
      </c>
      <c r="F5" s="27" t="s">
        <v>12</v>
      </c>
      <c r="G5" s="26"/>
      <c r="H5" s="27"/>
      <c r="I5" s="21"/>
      <c r="J5" s="21"/>
      <c r="K5" s="34"/>
    </row>
    <row r="6" spans="1:20" customFormat="1" ht="18.75">
      <c r="A6" s="8"/>
      <c r="B6" s="8">
        <f>COUNTA(C9:C109)-MATCH(C5,C9:C109,0)+1</f>
        <v>5</v>
      </c>
      <c r="F6" s="28"/>
      <c r="G6" s="28"/>
      <c r="H6" s="28"/>
      <c r="K6" s="23"/>
    </row>
    <row r="7" spans="1:20">
      <c r="A7" s="24"/>
      <c r="C7" s="3" t="s">
        <v>3</v>
      </c>
    </row>
    <row r="8" spans="1:20" s="4" customFormat="1" ht="40.5">
      <c r="A8" s="24"/>
      <c r="B8" s="8"/>
      <c r="C8" s="4" t="s">
        <v>0</v>
      </c>
      <c r="D8" s="4" t="s">
        <v>1</v>
      </c>
      <c r="E8" s="4" t="s">
        <v>2</v>
      </c>
      <c r="F8" s="30" t="s">
        <v>14</v>
      </c>
      <c r="G8" s="30" t="s">
        <v>13</v>
      </c>
      <c r="H8" s="30" t="s">
        <v>15</v>
      </c>
      <c r="I8" s="7"/>
      <c r="J8" s="7"/>
      <c r="K8" s="7"/>
    </row>
    <row r="9" spans="1:20">
      <c r="A9" s="1">
        <f t="shared" ref="A9" si="0">IF(C9=EDATE($C$5,0),1,"")</f>
        <v>1</v>
      </c>
      <c r="B9" s="1">
        <f>IF(C9=EDATE($C$5,0),1,"")</f>
        <v>1</v>
      </c>
      <c r="C9" s="5">
        <v>43466</v>
      </c>
      <c r="D9" s="2" t="str">
        <f t="shared" ref="D9:D10" si="1">IF(OR(A9=1,B9=1,A9),TEXT(C9,"ge"),TEXT(C9," "))</f>
        <v>H31</v>
      </c>
      <c r="E9" s="2" t="str">
        <f t="shared" ref="E9" si="2">IF(OR(A9=1,A9),TEXT(C9,"yyyy"),TEXT(C9,"yy"))</f>
        <v>2019</v>
      </c>
      <c r="F9" s="31">
        <v>74.999999999999986</v>
      </c>
      <c r="G9" s="31">
        <v>45.093167701863351</v>
      </c>
      <c r="H9" s="29">
        <v>67.185978578383626</v>
      </c>
    </row>
    <row r="10" spans="1:20">
      <c r="A10" s="1"/>
      <c r="B10" s="1" t="str">
        <f>IF(C10=EDATE($C$5,0),1,"")</f>
        <v/>
      </c>
      <c r="C10" s="5">
        <v>43831</v>
      </c>
      <c r="D10" s="2" t="str">
        <f t="shared" si="1"/>
        <v xml:space="preserve"> </v>
      </c>
      <c r="E10" s="2" t="str">
        <f t="shared" ref="E10:E11" si="3">IF(OR(A10=1,A10),TEXT(C10,"yyyy"),TEXT(C10,"yy"))</f>
        <v>20</v>
      </c>
      <c r="F10" s="31">
        <v>74.999999999999986</v>
      </c>
      <c r="G10" s="31">
        <v>46.70807453416149</v>
      </c>
      <c r="H10" s="29">
        <v>67.607919506653673</v>
      </c>
    </row>
    <row r="11" spans="1:20">
      <c r="A11" s="1" t="str">
        <f t="shared" ref="A11:A74" si="4">IF(C11=EDATE($C$5,0),1,"")</f>
        <v/>
      </c>
      <c r="B11" s="1" t="str">
        <f>IF(C11=EDATE($C$5,0),1,"")</f>
        <v/>
      </c>
      <c r="C11" s="5">
        <v>44197</v>
      </c>
      <c r="D11" s="2" t="str">
        <f t="shared" ref="D11:D12" si="5">IF(OR(A11=1,B11=1,A11),TEXT(C11,"ge"),TEXT(C11," "))</f>
        <v xml:space="preserve"> </v>
      </c>
      <c r="E11" s="2" t="str">
        <f t="shared" si="3"/>
        <v>21</v>
      </c>
      <c r="F11" s="31">
        <v>76.318101933216155</v>
      </c>
      <c r="G11" s="31">
        <v>46.70807453416149</v>
      </c>
      <c r="H11" s="29">
        <v>68.581629341122991</v>
      </c>
    </row>
    <row r="12" spans="1:20">
      <c r="A12" s="1" t="str">
        <f t="shared" si="4"/>
        <v/>
      </c>
      <c r="B12" s="1" t="str">
        <f>IF(OR(A12=1,C12=$E$5),1,"")</f>
        <v/>
      </c>
      <c r="C12" s="5">
        <v>44562</v>
      </c>
      <c r="D12" s="2" t="str">
        <f t="shared" si="5"/>
        <v xml:space="preserve"> </v>
      </c>
      <c r="E12" s="2" t="str">
        <f t="shared" ref="E12" si="6">IF(OR(A12=1,A12),TEXT(C12,"yyyy"),TEXT(C12,"yy"))</f>
        <v>22</v>
      </c>
      <c r="F12" s="31">
        <v>79.96485061511423</v>
      </c>
      <c r="G12" s="31">
        <v>46.70807453416149</v>
      </c>
      <c r="H12" s="29">
        <v>71.275559883154813</v>
      </c>
    </row>
    <row r="13" spans="1:20">
      <c r="A13" s="1" t="str">
        <f t="shared" si="4"/>
        <v/>
      </c>
      <c r="B13" s="1">
        <f t="shared" ref="B13:B76" si="7">IF(OR(A13=1,C13=$E$5),1,"")</f>
        <v>1</v>
      </c>
      <c r="C13" s="5">
        <v>44927</v>
      </c>
      <c r="D13" s="2" t="str">
        <f t="shared" ref="D13:D18" si="8">IF(OR(A13=1,B13=1,A13),TEXT(C13,"ge"),TEXT(C13," "))</f>
        <v>R5</v>
      </c>
      <c r="E13" s="2" t="str">
        <f t="shared" ref="E13:E18" si="9">IF(OR(A13=1,A13),TEXT(C13,"yyyy"),TEXT(C13,"yy"))</f>
        <v>23</v>
      </c>
      <c r="F13" s="31">
        <v>80.360281195079068</v>
      </c>
      <c r="G13" s="31">
        <v>49.316770186335404</v>
      </c>
      <c r="H13" s="29">
        <v>72.249269717624159</v>
      </c>
    </row>
    <row r="14" spans="1:20">
      <c r="A14" s="1" t="str">
        <f t="shared" si="4"/>
        <v/>
      </c>
      <c r="B14" s="1" t="str">
        <f t="shared" si="7"/>
        <v/>
      </c>
      <c r="C14" s="5"/>
      <c r="D14" s="2"/>
      <c r="E14" s="2"/>
      <c r="F14" s="31"/>
      <c r="G14" s="31"/>
    </row>
    <row r="15" spans="1:20">
      <c r="A15" s="1" t="str">
        <f t="shared" si="4"/>
        <v/>
      </c>
      <c r="B15" s="1" t="str">
        <f t="shared" si="7"/>
        <v/>
      </c>
      <c r="C15" s="5"/>
      <c r="D15" s="2"/>
      <c r="E15" s="2"/>
      <c r="F15" s="31"/>
      <c r="G15" s="31"/>
    </row>
    <row r="16" spans="1:20">
      <c r="A16" s="1" t="str">
        <f t="shared" si="4"/>
        <v/>
      </c>
      <c r="B16" s="1" t="str">
        <f t="shared" si="7"/>
        <v/>
      </c>
      <c r="C16" s="5"/>
      <c r="D16" s="2"/>
      <c r="E16" s="2"/>
      <c r="F16" s="31"/>
      <c r="G16" s="31"/>
    </row>
    <row r="17" spans="1:7">
      <c r="A17" s="1" t="str">
        <f t="shared" si="4"/>
        <v/>
      </c>
      <c r="B17" s="1" t="str">
        <f t="shared" si="7"/>
        <v/>
      </c>
      <c r="C17" s="5"/>
      <c r="D17" s="2"/>
      <c r="E17" s="2"/>
      <c r="F17" s="31"/>
      <c r="G17" s="31"/>
    </row>
    <row r="18" spans="1:7">
      <c r="A18" s="1" t="str">
        <f t="shared" si="4"/>
        <v/>
      </c>
      <c r="B18" s="1" t="str">
        <f t="shared" si="7"/>
        <v/>
      </c>
      <c r="C18" s="5"/>
      <c r="D18" s="2"/>
      <c r="E18" s="2"/>
      <c r="F18" s="31"/>
      <c r="G18" s="31"/>
    </row>
    <row r="19" spans="1:7">
      <c r="A19" s="1" t="str">
        <f t="shared" si="4"/>
        <v/>
      </c>
      <c r="B19" s="1" t="str">
        <f t="shared" si="7"/>
        <v/>
      </c>
    </row>
    <row r="20" spans="1:7">
      <c r="A20" s="1" t="str">
        <f t="shared" si="4"/>
        <v/>
      </c>
      <c r="B20" s="1" t="str">
        <f t="shared" si="7"/>
        <v/>
      </c>
    </row>
    <row r="21" spans="1:7">
      <c r="A21" s="1" t="str">
        <f t="shared" si="4"/>
        <v/>
      </c>
      <c r="B21" s="1" t="str">
        <f t="shared" si="7"/>
        <v/>
      </c>
    </row>
    <row r="22" spans="1:7">
      <c r="A22" s="1" t="str">
        <f t="shared" si="4"/>
        <v/>
      </c>
      <c r="B22" s="1" t="str">
        <f t="shared" si="7"/>
        <v/>
      </c>
    </row>
    <row r="23" spans="1:7">
      <c r="A23" s="1" t="str">
        <f t="shared" si="4"/>
        <v/>
      </c>
      <c r="B23" s="1" t="str">
        <f t="shared" si="7"/>
        <v/>
      </c>
    </row>
    <row r="24" spans="1:7">
      <c r="A24" s="1" t="str">
        <f t="shared" si="4"/>
        <v/>
      </c>
      <c r="B24" s="1" t="str">
        <f t="shared" si="7"/>
        <v/>
      </c>
    </row>
    <row r="25" spans="1:7">
      <c r="A25" s="1" t="str">
        <f t="shared" si="4"/>
        <v/>
      </c>
      <c r="B25" s="1" t="str">
        <f t="shared" si="7"/>
        <v/>
      </c>
    </row>
    <row r="26" spans="1:7">
      <c r="A26" s="1" t="str">
        <f t="shared" si="4"/>
        <v/>
      </c>
      <c r="B26" s="1" t="str">
        <f t="shared" si="7"/>
        <v/>
      </c>
    </row>
    <row r="27" spans="1:7">
      <c r="A27" s="1" t="str">
        <f t="shared" si="4"/>
        <v/>
      </c>
      <c r="B27" s="1" t="str">
        <f t="shared" si="7"/>
        <v/>
      </c>
    </row>
    <row r="28" spans="1:7">
      <c r="A28" s="1" t="str">
        <f t="shared" si="4"/>
        <v/>
      </c>
      <c r="B28" s="1" t="str">
        <f t="shared" si="7"/>
        <v/>
      </c>
    </row>
    <row r="29" spans="1:7">
      <c r="A29" s="1" t="str">
        <f t="shared" si="4"/>
        <v/>
      </c>
      <c r="B29" s="1" t="str">
        <f t="shared" si="7"/>
        <v/>
      </c>
    </row>
    <row r="30" spans="1:7">
      <c r="A30" s="1" t="str">
        <f t="shared" si="4"/>
        <v/>
      </c>
      <c r="B30" s="1" t="str">
        <f t="shared" si="7"/>
        <v/>
      </c>
    </row>
    <row r="31" spans="1:7">
      <c r="A31" s="1" t="str">
        <f t="shared" si="4"/>
        <v/>
      </c>
      <c r="B31" s="1" t="str">
        <f t="shared" si="7"/>
        <v/>
      </c>
    </row>
    <row r="32" spans="1:7">
      <c r="A32" s="1" t="str">
        <f t="shared" si="4"/>
        <v/>
      </c>
      <c r="B32" s="1" t="str">
        <f t="shared" si="7"/>
        <v/>
      </c>
    </row>
    <row r="33" spans="1:2">
      <c r="A33" s="1" t="str">
        <f t="shared" si="4"/>
        <v/>
      </c>
      <c r="B33" s="1" t="str">
        <f t="shared" si="7"/>
        <v/>
      </c>
    </row>
    <row r="34" spans="1:2">
      <c r="A34" s="1" t="str">
        <f t="shared" si="4"/>
        <v/>
      </c>
      <c r="B34" s="1" t="str">
        <f t="shared" si="7"/>
        <v/>
      </c>
    </row>
    <row r="35" spans="1:2">
      <c r="A35" s="1" t="str">
        <f t="shared" si="4"/>
        <v/>
      </c>
      <c r="B35" s="1" t="str">
        <f t="shared" si="7"/>
        <v/>
      </c>
    </row>
    <row r="36" spans="1:2">
      <c r="A36" s="1" t="str">
        <f t="shared" si="4"/>
        <v/>
      </c>
      <c r="B36" s="1" t="str">
        <f t="shared" si="7"/>
        <v/>
      </c>
    </row>
    <row r="37" spans="1:2">
      <c r="A37" s="1" t="str">
        <f t="shared" si="4"/>
        <v/>
      </c>
      <c r="B37" s="1" t="str">
        <f t="shared" si="7"/>
        <v/>
      </c>
    </row>
    <row r="38" spans="1:2">
      <c r="A38" s="1" t="str">
        <f t="shared" si="4"/>
        <v/>
      </c>
      <c r="B38" s="1" t="str">
        <f t="shared" si="7"/>
        <v/>
      </c>
    </row>
    <row r="39" spans="1:2">
      <c r="A39" s="1" t="str">
        <f t="shared" si="4"/>
        <v/>
      </c>
      <c r="B39" s="1" t="str">
        <f t="shared" si="7"/>
        <v/>
      </c>
    </row>
    <row r="40" spans="1:2">
      <c r="A40" s="1" t="str">
        <f t="shared" si="4"/>
        <v/>
      </c>
      <c r="B40" s="1" t="str">
        <f t="shared" si="7"/>
        <v/>
      </c>
    </row>
    <row r="41" spans="1:2">
      <c r="A41" s="1" t="str">
        <f t="shared" si="4"/>
        <v/>
      </c>
      <c r="B41" s="1" t="str">
        <f t="shared" si="7"/>
        <v/>
      </c>
    </row>
    <row r="42" spans="1:2">
      <c r="A42" s="1" t="str">
        <f t="shared" si="4"/>
        <v/>
      </c>
      <c r="B42" s="1" t="str">
        <f t="shared" si="7"/>
        <v/>
      </c>
    </row>
    <row r="43" spans="1:2">
      <c r="A43" s="1" t="str">
        <f t="shared" si="4"/>
        <v/>
      </c>
      <c r="B43" s="1" t="str">
        <f t="shared" si="7"/>
        <v/>
      </c>
    </row>
    <row r="44" spans="1:2">
      <c r="A44" s="1" t="str">
        <f t="shared" si="4"/>
        <v/>
      </c>
      <c r="B44" s="1" t="str">
        <f t="shared" si="7"/>
        <v/>
      </c>
    </row>
    <row r="45" spans="1:2">
      <c r="A45" s="1" t="str">
        <f t="shared" si="4"/>
        <v/>
      </c>
      <c r="B45" s="1" t="str">
        <f t="shared" si="7"/>
        <v/>
      </c>
    </row>
    <row r="46" spans="1:2">
      <c r="A46" s="1" t="str">
        <f t="shared" si="4"/>
        <v/>
      </c>
      <c r="B46" s="1" t="str">
        <f t="shared" si="7"/>
        <v/>
      </c>
    </row>
    <row r="47" spans="1:2">
      <c r="A47" s="1" t="str">
        <f t="shared" si="4"/>
        <v/>
      </c>
      <c r="B47" s="1" t="str">
        <f t="shared" si="7"/>
        <v/>
      </c>
    </row>
    <row r="48" spans="1:2">
      <c r="A48" s="1" t="str">
        <f t="shared" si="4"/>
        <v/>
      </c>
      <c r="B48" s="1" t="str">
        <f t="shared" si="7"/>
        <v/>
      </c>
    </row>
    <row r="49" spans="1:2">
      <c r="A49" s="1" t="str">
        <f t="shared" si="4"/>
        <v/>
      </c>
      <c r="B49" s="1" t="str">
        <f t="shared" si="7"/>
        <v/>
      </c>
    </row>
    <row r="50" spans="1:2">
      <c r="A50" s="1" t="str">
        <f t="shared" si="4"/>
        <v/>
      </c>
      <c r="B50" s="1" t="str">
        <f t="shared" si="7"/>
        <v/>
      </c>
    </row>
    <row r="51" spans="1:2">
      <c r="A51" s="1" t="str">
        <f t="shared" si="4"/>
        <v/>
      </c>
      <c r="B51" s="1" t="str">
        <f t="shared" si="7"/>
        <v/>
      </c>
    </row>
    <row r="52" spans="1:2">
      <c r="A52" s="1" t="str">
        <f t="shared" si="4"/>
        <v/>
      </c>
      <c r="B52" s="1" t="str">
        <f t="shared" si="7"/>
        <v/>
      </c>
    </row>
    <row r="53" spans="1:2">
      <c r="A53" s="1" t="str">
        <f t="shared" si="4"/>
        <v/>
      </c>
      <c r="B53" s="1" t="str">
        <f t="shared" si="7"/>
        <v/>
      </c>
    </row>
    <row r="54" spans="1:2">
      <c r="A54" s="1" t="str">
        <f t="shared" si="4"/>
        <v/>
      </c>
      <c r="B54" s="1" t="str">
        <f t="shared" si="7"/>
        <v/>
      </c>
    </row>
    <row r="55" spans="1:2">
      <c r="A55" s="1" t="str">
        <f t="shared" si="4"/>
        <v/>
      </c>
      <c r="B55" s="1" t="str">
        <f t="shared" si="7"/>
        <v/>
      </c>
    </row>
    <row r="56" spans="1:2">
      <c r="A56" s="1" t="str">
        <f t="shared" si="4"/>
        <v/>
      </c>
      <c r="B56" s="1" t="str">
        <f t="shared" si="7"/>
        <v/>
      </c>
    </row>
    <row r="57" spans="1:2">
      <c r="A57" s="1" t="str">
        <f t="shared" si="4"/>
        <v/>
      </c>
      <c r="B57" s="1" t="str">
        <f t="shared" si="7"/>
        <v/>
      </c>
    </row>
    <row r="58" spans="1:2">
      <c r="A58" s="1" t="str">
        <f t="shared" si="4"/>
        <v/>
      </c>
      <c r="B58" s="1" t="str">
        <f t="shared" si="7"/>
        <v/>
      </c>
    </row>
    <row r="59" spans="1:2">
      <c r="A59" s="1" t="str">
        <f t="shared" si="4"/>
        <v/>
      </c>
      <c r="B59" s="1" t="str">
        <f t="shared" si="7"/>
        <v/>
      </c>
    </row>
    <row r="60" spans="1:2">
      <c r="A60" s="1" t="str">
        <f t="shared" si="4"/>
        <v/>
      </c>
      <c r="B60" s="1" t="str">
        <f t="shared" si="7"/>
        <v/>
      </c>
    </row>
    <row r="61" spans="1:2">
      <c r="A61" s="1" t="str">
        <f t="shared" si="4"/>
        <v/>
      </c>
      <c r="B61" s="1" t="str">
        <f t="shared" si="7"/>
        <v/>
      </c>
    </row>
    <row r="62" spans="1:2">
      <c r="A62" s="1" t="str">
        <f t="shared" si="4"/>
        <v/>
      </c>
      <c r="B62" s="1" t="str">
        <f t="shared" si="7"/>
        <v/>
      </c>
    </row>
    <row r="63" spans="1:2">
      <c r="A63" s="1" t="str">
        <f t="shared" si="4"/>
        <v/>
      </c>
      <c r="B63" s="1" t="str">
        <f t="shared" si="7"/>
        <v/>
      </c>
    </row>
    <row r="64" spans="1:2">
      <c r="A64" s="1" t="str">
        <f t="shared" si="4"/>
        <v/>
      </c>
      <c r="B64" s="1" t="str">
        <f t="shared" si="7"/>
        <v/>
      </c>
    </row>
    <row r="65" spans="1:2">
      <c r="A65" s="1" t="str">
        <f t="shared" si="4"/>
        <v/>
      </c>
      <c r="B65" s="1" t="str">
        <f t="shared" si="7"/>
        <v/>
      </c>
    </row>
    <row r="66" spans="1:2">
      <c r="A66" s="1" t="str">
        <f t="shared" si="4"/>
        <v/>
      </c>
      <c r="B66" s="1" t="str">
        <f t="shared" si="7"/>
        <v/>
      </c>
    </row>
    <row r="67" spans="1:2">
      <c r="A67" s="1" t="str">
        <f t="shared" si="4"/>
        <v/>
      </c>
      <c r="B67" s="1" t="str">
        <f t="shared" si="7"/>
        <v/>
      </c>
    </row>
    <row r="68" spans="1:2">
      <c r="A68" s="1" t="str">
        <f t="shared" si="4"/>
        <v/>
      </c>
      <c r="B68" s="1" t="str">
        <f t="shared" si="7"/>
        <v/>
      </c>
    </row>
    <row r="69" spans="1:2">
      <c r="A69" s="1" t="str">
        <f t="shared" si="4"/>
        <v/>
      </c>
      <c r="B69" s="1" t="str">
        <f t="shared" si="7"/>
        <v/>
      </c>
    </row>
    <row r="70" spans="1:2">
      <c r="A70" s="1" t="str">
        <f t="shared" si="4"/>
        <v/>
      </c>
      <c r="B70" s="1" t="str">
        <f t="shared" si="7"/>
        <v/>
      </c>
    </row>
    <row r="71" spans="1:2">
      <c r="A71" s="1" t="str">
        <f t="shared" si="4"/>
        <v/>
      </c>
      <c r="B71" s="1" t="str">
        <f t="shared" si="7"/>
        <v/>
      </c>
    </row>
    <row r="72" spans="1:2">
      <c r="A72" s="1" t="str">
        <f t="shared" si="4"/>
        <v/>
      </c>
      <c r="B72" s="1" t="str">
        <f t="shared" si="7"/>
        <v/>
      </c>
    </row>
    <row r="73" spans="1:2">
      <c r="A73" s="1" t="str">
        <f t="shared" si="4"/>
        <v/>
      </c>
      <c r="B73" s="1" t="str">
        <f t="shared" si="7"/>
        <v/>
      </c>
    </row>
    <row r="74" spans="1:2">
      <c r="A74" s="1" t="str">
        <f t="shared" si="4"/>
        <v/>
      </c>
      <c r="B74" s="1" t="str">
        <f t="shared" si="7"/>
        <v/>
      </c>
    </row>
    <row r="75" spans="1:2">
      <c r="A75" s="1" t="str">
        <f t="shared" ref="A75:A110" si="10">IF(C75=EDATE($C$5,0),1,"")</f>
        <v/>
      </c>
      <c r="B75" s="1" t="str">
        <f t="shared" si="7"/>
        <v/>
      </c>
    </row>
    <row r="76" spans="1:2">
      <c r="A76" s="1" t="str">
        <f t="shared" si="10"/>
        <v/>
      </c>
      <c r="B76" s="1" t="str">
        <f t="shared" si="7"/>
        <v/>
      </c>
    </row>
    <row r="77" spans="1:2">
      <c r="A77" s="1" t="str">
        <f t="shared" si="10"/>
        <v/>
      </c>
      <c r="B77" s="1" t="str">
        <f t="shared" ref="B77:B110" si="11">IF(OR(A77=1,C77=$E$5),1,"")</f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  <row r="110" spans="1:2">
      <c r="A110" s="1" t="str">
        <f t="shared" si="10"/>
        <v/>
      </c>
      <c r="B110" s="1" t="str">
        <f t="shared" si="11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2023-11-10T06:36:30Z</dcterms:created>
  <dcterms:modified xsi:type="dcterms:W3CDTF">2024-03-26T12:06:55Z</dcterms:modified>
</cp:coreProperties>
</file>