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1_基本情報\"/>
    </mc:Choice>
  </mc:AlternateContent>
  <xr:revisionPtr revIDLastSave="0" documentId="13_ncr:1_{B825B74F-5861-45EB-8DF8-8CFCC314A4D7}" xr6:coauthVersionLast="47" xr6:coauthVersionMax="47" xr10:uidLastSave="{00000000-0000-0000-0000-000000000000}"/>
  <bookViews>
    <workbookView xWindow="9510" yWindow="0" windowWidth="9780" windowHeight="11370" xr2:uid="{DFFE89C4-CA6E-482B-8E07-75B808A091EA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自然増減数">OFFSET(データ!$G$9,MATCH(データ!$C$5,データ!$C$9:$C$109,0)-1,0,データ!$B$6,1)</definedName>
    <definedName name="社会増減数">OFFSET(データ!$H$9,MATCH(データ!$C$5,データ!$C$9:$C$109,0)-1,0,データ!$B$6,1)</definedName>
    <definedName name="人口増減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E54" i="2" s="1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E53" i="2"/>
  <c r="E49" i="2"/>
  <c r="E45" i="2"/>
  <c r="E41" i="2"/>
  <c r="E37" i="2"/>
  <c r="E33" i="2"/>
  <c r="E29" i="2"/>
  <c r="E25" i="2"/>
  <c r="E21" i="2"/>
  <c r="E17" i="2"/>
  <c r="E13" i="2"/>
  <c r="E52" i="2"/>
  <c r="E48" i="2"/>
  <c r="E44" i="2"/>
  <c r="E40" i="2"/>
  <c r="E36" i="2"/>
  <c r="E32" i="2"/>
  <c r="E28" i="2"/>
  <c r="E24" i="2"/>
  <c r="E20" i="2"/>
  <c r="E16" i="2"/>
  <c r="E12" i="2"/>
  <c r="E55" i="2"/>
  <c r="E51" i="2"/>
  <c r="E47" i="2"/>
  <c r="E43" i="2"/>
  <c r="E39" i="2"/>
  <c r="E35" i="2"/>
  <c r="E31" i="2"/>
  <c r="E27" i="2"/>
  <c r="E23" i="2"/>
  <c r="E19" i="2"/>
  <c r="E15" i="2"/>
  <c r="E11" i="2"/>
  <c r="D10" i="2"/>
  <c r="B32" i="2"/>
  <c r="D32" i="2" s="1"/>
  <c r="B40" i="2"/>
  <c r="D40" i="2" s="1"/>
  <c r="B48" i="2"/>
  <c r="D48" i="2" s="1"/>
  <c r="B56" i="2"/>
  <c r="D56" i="2" s="1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D49" i="2" s="1"/>
  <c r="B57" i="2"/>
  <c r="B65" i="2"/>
  <c r="B73" i="2"/>
  <c r="B81" i="2"/>
  <c r="B89" i="2"/>
  <c r="B97" i="2"/>
  <c r="B105" i="2"/>
  <c r="B21" i="2"/>
  <c r="D21" i="2" s="1"/>
  <c r="B37" i="2"/>
  <c r="D37" i="2" s="1"/>
  <c r="B53" i="2"/>
  <c r="D53" i="2" s="1"/>
  <c r="B69" i="2"/>
  <c r="B85" i="2"/>
  <c r="B101" i="2"/>
  <c r="B24" i="2"/>
  <c r="D24" i="2" s="1"/>
  <c r="B26" i="2"/>
  <c r="D26" i="2" s="1"/>
  <c r="B42" i="2"/>
  <c r="D42" i="2" s="1"/>
  <c r="B58" i="2"/>
  <c r="B74" i="2"/>
  <c r="B98" i="2"/>
  <c r="B11" i="2"/>
  <c r="D11" i="2" s="1"/>
  <c r="B19" i="2"/>
  <c r="D19" i="2" s="1"/>
  <c r="B27" i="2"/>
  <c r="D27" i="2" s="1"/>
  <c r="B35" i="2"/>
  <c r="D35" i="2" s="1"/>
  <c r="B43" i="2"/>
  <c r="D43" i="2" s="1"/>
  <c r="B51" i="2"/>
  <c r="D51" i="2" s="1"/>
  <c r="B59" i="2"/>
  <c r="B67" i="2"/>
  <c r="B75" i="2"/>
  <c r="B83" i="2"/>
  <c r="B91" i="2"/>
  <c r="B99" i="2"/>
  <c r="B107" i="2"/>
  <c r="B13" i="2"/>
  <c r="D13" i="2" s="1"/>
  <c r="B29" i="2"/>
  <c r="D29" i="2" s="1"/>
  <c r="B45" i="2"/>
  <c r="D45" i="2" s="1"/>
  <c r="B61" i="2"/>
  <c r="B77" i="2"/>
  <c r="B93" i="2"/>
  <c r="B109" i="2"/>
  <c r="B16" i="2"/>
  <c r="D16" i="2" s="1"/>
  <c r="B18" i="2"/>
  <c r="D18" i="2" s="1"/>
  <c r="B34" i="2"/>
  <c r="D34" i="2" s="1"/>
  <c r="B50" i="2"/>
  <c r="D50" i="2" s="1"/>
  <c r="B66" i="2"/>
  <c r="B82" i="2"/>
  <c r="B90" i="2"/>
  <c r="B106" i="2"/>
  <c r="B12" i="2"/>
  <c r="D12" i="2" s="1"/>
  <c r="B20" i="2"/>
  <c r="D20" i="2" s="1"/>
  <c r="B28" i="2"/>
  <c r="D28" i="2" s="1"/>
  <c r="B36" i="2"/>
  <c r="D36" i="2" s="1"/>
  <c r="B44" i="2"/>
  <c r="D44" i="2" s="1"/>
  <c r="B52" i="2"/>
  <c r="D52" i="2" s="1"/>
  <c r="B60" i="2"/>
  <c r="B68" i="2"/>
  <c r="B76" i="2"/>
  <c r="B84" i="2"/>
  <c r="B92" i="2"/>
  <c r="B100" i="2"/>
  <c r="B108" i="2"/>
  <c r="B14" i="2"/>
  <c r="D14" i="2" s="1"/>
  <c r="B22" i="2"/>
  <c r="D22" i="2" s="1"/>
  <c r="B30" i="2"/>
  <c r="D30" i="2" s="1"/>
  <c r="B38" i="2"/>
  <c r="D38" i="2" s="1"/>
  <c r="B46" i="2"/>
  <c r="D46" i="2" s="1"/>
  <c r="B54" i="2"/>
  <c r="D54" i="2" s="1"/>
  <c r="B62" i="2"/>
  <c r="B70" i="2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D39" i="2" s="1"/>
  <c r="B47" i="2"/>
  <c r="D47" i="2" s="1"/>
  <c r="B55" i="2"/>
  <c r="D55" i="2" s="1"/>
  <c r="B63" i="2"/>
  <c r="B71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A623633-C39C-4DC6-BC20-A79843533BD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<sst xmlns="http://schemas.openxmlformats.org/spreadsheetml/2006/main" count="17" uniqueCount="17">
  <si>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人口増減数</t>
    <rPh sb="0" eb="2">
      <t>ジンコウ</t>
    </rPh>
    <rPh sb="2" eb="4">
      <t>ゾウゲン</t>
    </rPh>
    <rPh sb="4" eb="5">
      <t>スウ</t>
    </rPh>
    <phoneticPr fontId="4"/>
  </si>
  <si>
    <t>自然増減数</t>
    <rPh sb="0" eb="2">
      <t>シゼン</t>
    </rPh>
    <rPh sb="2" eb="4">
      <t>ゾウゲン</t>
    </rPh>
    <rPh sb="4" eb="5">
      <t>スウ</t>
    </rPh>
    <phoneticPr fontId="4"/>
  </si>
  <si>
    <t>社会増減数</t>
    <rPh sb="0" eb="2">
      <t>シャカイ</t>
    </rPh>
    <rPh sb="2" eb="4">
      <t>ゾウゲン</t>
    </rPh>
    <rPh sb="4" eb="5">
      <t>スウ</t>
    </rPh>
    <phoneticPr fontId="4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</si>
  <si>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</si>
  <si>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</si>
  <si>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</si>
  <si>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</si>
  <si>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</si>
  <si>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</si>
  <si>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</si>
  <si>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</si>
  <si>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</si>
  <si>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</si>
  <si>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</si>
  <si>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</si>
  <si>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本県の人口動態の推移（資料：厚生労働省「人口動態統計」、総務省「住民基本台帳人口移動報告」）（単位：人）</t>
    <rPh sb="0" eb="2">
      <t>ホンケン</t>
    </rPh>
    <rPh sb="3" eb="5">
      <t>ジンコウ</t>
    </rPh>
    <rPh sb="5" eb="7">
      <t>ドウタイ</t>
    </rPh>
    <rPh sb="8" eb="10">
      <t>スイイ</t>
    </rPh>
    <rPh sb="47" eb="49">
      <t>タンイ</t>
    </rPh>
    <rPh sb="50" eb="51">
      <t>ニン</t>
    </rPh>
    <phoneticPr fontId="1"/>
  </si>
  <si>
    <t>https://www.e-stat.go.jp/stat-search/files?page=1&amp;layout=datalist&amp;toukei=00200523&amp;tstat=000000070001&amp;cycle=7&amp;tclass1=000001148746&amp;tclass2val=0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</si>
</sst>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9"/>
      <color theme="10"/>
      <name val="游ゴシック"/>
      <family val="2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8" fillId="0" borderId="2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5" xfId="0" applyFont="1" applyBorder="1">
      <alignment vertical="center"/>
    </xf>
    <xf numFmtId="0" fontId="8" fillId="0" borderId="6" xfId="0" applyFont="1" applyBorder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8" fillId="0" borderId="0" xfId="1" applyFont="1">
      <alignment vertical="center"/>
    </xf>
    <xf numFmtId="0" fontId="5" fillId="0" borderId="5" xfId="0" applyFont="1" applyBorder="1" applyAlignment="1">
      <alignment horizontal="center" vertical="center"/>
    </xf>
    <xf numFmtId="14" fontId="8" fillId="3" borderId="7" xfId="0" applyNumberFormat="1" applyFont="1" applyFill="1" applyBorder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7" fontId="8" fillId="2" borderId="0" xfId="0" applyNumberFormat="1" applyFont="1" applyFill="1">
      <alignment vertical="center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>
      <alignment vertical="center"/>
    </xf>
    <xf numFmtId="176" fontId="8" fillId="0" borderId="0" xfId="0" applyNumberFormat="1" applyFont="1" applyAlignment="1">
      <alignment vertical="center" wrapText="1"/>
    </xf>
    <xf numFmtId="0" fontId="13" fillId="0" borderId="0" xfId="2" applyFont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本県の人口動態の推移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974789099132661E-2"/>
          <c:y val="8.9806201000237992E-2"/>
          <c:w val="0.88496365201937521"/>
          <c:h val="0.7567228556461358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自然増減数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46"/>
              <c:layout>
                <c:manualLayout>
                  <c:x val="0"/>
                  <c:y val="3.34938016992086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A1-430F-BB8F-DA84E66361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[0]!自然増減数</c:f>
              <c:numCache>
                <c:formatCode>#,##0_ </c:formatCode>
                <c:ptCount val="47"/>
                <c:pt idx="0">
                  <c:v>13513</c:v>
                </c:pt>
                <c:pt idx="1">
                  <c:v>12780</c:v>
                </c:pt>
                <c:pt idx="2">
                  <c:v>12566</c:v>
                </c:pt>
                <c:pt idx="3">
                  <c:v>11978</c:v>
                </c:pt>
                <c:pt idx="4">
                  <c:v>10930</c:v>
                </c:pt>
                <c:pt idx="5">
                  <c:v>10376</c:v>
                </c:pt>
                <c:pt idx="6">
                  <c:v>10406</c:v>
                </c:pt>
                <c:pt idx="7">
                  <c:v>9658</c:v>
                </c:pt>
                <c:pt idx="8">
                  <c:v>8793</c:v>
                </c:pt>
                <c:pt idx="9">
                  <c:v>8088</c:v>
                </c:pt>
                <c:pt idx="10">
                  <c:v>7621</c:v>
                </c:pt>
                <c:pt idx="11">
                  <c:v>5878</c:v>
                </c:pt>
                <c:pt idx="12">
                  <c:v>4819</c:v>
                </c:pt>
                <c:pt idx="13">
                  <c:v>3917</c:v>
                </c:pt>
                <c:pt idx="14">
                  <c:v>3710</c:v>
                </c:pt>
                <c:pt idx="15">
                  <c:v>3376</c:v>
                </c:pt>
                <c:pt idx="16">
                  <c:v>2103</c:v>
                </c:pt>
                <c:pt idx="17">
                  <c:v>2836</c:v>
                </c:pt>
                <c:pt idx="18">
                  <c:v>1597</c:v>
                </c:pt>
                <c:pt idx="19">
                  <c:v>1517</c:v>
                </c:pt>
                <c:pt idx="20">
                  <c:v>899</c:v>
                </c:pt>
                <c:pt idx="21">
                  <c:v>1065</c:v>
                </c:pt>
                <c:pt idx="22">
                  <c:v>-291</c:v>
                </c:pt>
                <c:pt idx="23">
                  <c:v>-189</c:v>
                </c:pt>
                <c:pt idx="24">
                  <c:v>-199</c:v>
                </c:pt>
                <c:pt idx="25">
                  <c:v>-811</c:v>
                </c:pt>
                <c:pt idx="26">
                  <c:v>-2243</c:v>
                </c:pt>
                <c:pt idx="27">
                  <c:v>-2444</c:v>
                </c:pt>
                <c:pt idx="28">
                  <c:v>-4146</c:v>
                </c:pt>
                <c:pt idx="29">
                  <c:v>-4099</c:v>
                </c:pt>
                <c:pt idx="30">
                  <c:v>-4650</c:v>
                </c:pt>
                <c:pt idx="31">
                  <c:v>-4921</c:v>
                </c:pt>
                <c:pt idx="32">
                  <c:v>-5867</c:v>
                </c:pt>
                <c:pt idx="33">
                  <c:v>-6219</c:v>
                </c:pt>
                <c:pt idx="34">
                  <c:v>-6695</c:v>
                </c:pt>
                <c:pt idx="35">
                  <c:v>-7756</c:v>
                </c:pt>
                <c:pt idx="36">
                  <c:v>-8255</c:v>
                </c:pt>
                <c:pt idx="37">
                  <c:v>-7863</c:v>
                </c:pt>
                <c:pt idx="38">
                  <c:v>-8587</c:v>
                </c:pt>
                <c:pt idx="39">
                  <c:v>-8678</c:v>
                </c:pt>
                <c:pt idx="40">
                  <c:v>-9378</c:v>
                </c:pt>
                <c:pt idx="41">
                  <c:v>-9946</c:v>
                </c:pt>
                <c:pt idx="42">
                  <c:v>-10931</c:v>
                </c:pt>
                <c:pt idx="43">
                  <c:v>-11068</c:v>
                </c:pt>
                <c:pt idx="44">
                  <c:v>-12272</c:v>
                </c:pt>
                <c:pt idx="45">
                  <c:v>-14132</c:v>
                </c:pt>
                <c:pt idx="46">
                  <c:v>-15139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F-4B26-97F8-8FF222388DC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社会増減数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46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EA1-430F-BB8F-DA84E66361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[0]!社会増減数</c:f>
              <c:numCache>
                <c:formatCode>#,##0_ </c:formatCode>
                <c:ptCount val="47"/>
                <c:pt idx="0">
                  <c:v>-2940</c:v>
                </c:pt>
                <c:pt idx="1">
                  <c:v>-2977</c:v>
                </c:pt>
                <c:pt idx="2">
                  <c:v>-4522</c:v>
                </c:pt>
                <c:pt idx="3">
                  <c:v>-5422</c:v>
                </c:pt>
                <c:pt idx="4">
                  <c:v>-7838</c:v>
                </c:pt>
                <c:pt idx="5">
                  <c:v>-9292</c:v>
                </c:pt>
                <c:pt idx="6">
                  <c:v>-9220</c:v>
                </c:pt>
                <c:pt idx="7">
                  <c:v>-11564</c:v>
                </c:pt>
                <c:pt idx="8">
                  <c:v>-11635</c:v>
                </c:pt>
                <c:pt idx="9">
                  <c:v>-13381</c:v>
                </c:pt>
                <c:pt idx="10">
                  <c:v>-11804</c:v>
                </c:pt>
                <c:pt idx="11">
                  <c:v>-12532</c:v>
                </c:pt>
                <c:pt idx="12">
                  <c:v>-12379</c:v>
                </c:pt>
                <c:pt idx="13">
                  <c:v>-10107</c:v>
                </c:pt>
                <c:pt idx="14">
                  <c:v>-10878</c:v>
                </c:pt>
                <c:pt idx="15">
                  <c:v>-7875</c:v>
                </c:pt>
                <c:pt idx="16">
                  <c:v>-3864</c:v>
                </c:pt>
                <c:pt idx="17">
                  <c:v>-1285</c:v>
                </c:pt>
                <c:pt idx="18">
                  <c:v>-1126</c:v>
                </c:pt>
                <c:pt idx="19">
                  <c:v>-1170</c:v>
                </c:pt>
                <c:pt idx="20">
                  <c:v>-2959</c:v>
                </c:pt>
                <c:pt idx="21">
                  <c:v>-2950</c:v>
                </c:pt>
                <c:pt idx="22">
                  <c:v>-2696</c:v>
                </c:pt>
                <c:pt idx="23">
                  <c:v>-2738</c:v>
                </c:pt>
                <c:pt idx="24">
                  <c:v>-2857</c:v>
                </c:pt>
                <c:pt idx="25">
                  <c:v>-3936</c:v>
                </c:pt>
                <c:pt idx="26">
                  <c:v>-5632</c:v>
                </c:pt>
                <c:pt idx="27">
                  <c:v>-6659</c:v>
                </c:pt>
                <c:pt idx="28">
                  <c:v>-7117</c:v>
                </c:pt>
                <c:pt idx="29">
                  <c:v>-9146</c:v>
                </c:pt>
                <c:pt idx="30">
                  <c:v>-10173</c:v>
                </c:pt>
                <c:pt idx="31">
                  <c:v>-8862</c:v>
                </c:pt>
                <c:pt idx="32">
                  <c:v>-6422</c:v>
                </c:pt>
                <c:pt idx="33">
                  <c:v>-5033</c:v>
                </c:pt>
                <c:pt idx="34">
                  <c:v>-3606</c:v>
                </c:pt>
                <c:pt idx="35">
                  <c:v>-5313</c:v>
                </c:pt>
                <c:pt idx="36">
                  <c:v>-5508</c:v>
                </c:pt>
                <c:pt idx="37">
                  <c:v>-6547</c:v>
                </c:pt>
                <c:pt idx="38">
                  <c:v>-6593</c:v>
                </c:pt>
                <c:pt idx="39">
                  <c:v>-6342</c:v>
                </c:pt>
                <c:pt idx="40">
                  <c:v>-5878</c:v>
                </c:pt>
                <c:pt idx="41">
                  <c:v>-6285</c:v>
                </c:pt>
                <c:pt idx="42">
                  <c:v>-6044</c:v>
                </c:pt>
                <c:pt idx="43">
                  <c:v>-4606</c:v>
                </c:pt>
                <c:pt idx="44">
                  <c:v>-4309</c:v>
                </c:pt>
                <c:pt idx="45">
                  <c:v>-4575</c:v>
                </c:pt>
                <c:pt idx="46">
                  <c:v>-5656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2837736"/>
        <c:axId val="492838064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C9-4C1B-AF42-8916505B8511}"/>
                </c:ext>
              </c:extLst>
            </c:dLbl>
            <c:dLbl>
              <c:idx val="3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C9-4C1B-AF42-8916505B8511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C9-4C1B-AF42-8916505B8511}"/>
                </c:ext>
              </c:extLst>
            </c:dLbl>
            <c:dLbl>
              <c:idx val="4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4F-4B26-97F8-8FF222388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[0]!人口増減数</c:f>
              <c:numCache>
                <c:formatCode>#,##0_ </c:formatCode>
                <c:ptCount val="47"/>
                <c:pt idx="0">
                  <c:v>10573</c:v>
                </c:pt>
                <c:pt idx="1">
                  <c:v>9803</c:v>
                </c:pt>
                <c:pt idx="2">
                  <c:v>8044</c:v>
                </c:pt>
                <c:pt idx="3">
                  <c:v>6556</c:v>
                </c:pt>
                <c:pt idx="4">
                  <c:v>3092</c:v>
                </c:pt>
                <c:pt idx="5">
                  <c:v>1084</c:v>
                </c:pt>
                <c:pt idx="6">
                  <c:v>1186</c:v>
                </c:pt>
                <c:pt idx="7">
                  <c:v>-1906</c:v>
                </c:pt>
                <c:pt idx="8">
                  <c:v>-2842</c:v>
                </c:pt>
                <c:pt idx="9">
                  <c:v>-5293</c:v>
                </c:pt>
                <c:pt idx="10">
                  <c:v>-4183</c:v>
                </c:pt>
                <c:pt idx="11">
                  <c:v>-6654</c:v>
                </c:pt>
                <c:pt idx="12">
                  <c:v>-7560</c:v>
                </c:pt>
                <c:pt idx="13">
                  <c:v>-6190</c:v>
                </c:pt>
                <c:pt idx="14">
                  <c:v>-7168</c:v>
                </c:pt>
                <c:pt idx="15">
                  <c:v>-4499</c:v>
                </c:pt>
                <c:pt idx="16">
                  <c:v>-1761</c:v>
                </c:pt>
                <c:pt idx="17">
                  <c:v>1551</c:v>
                </c:pt>
                <c:pt idx="18">
                  <c:v>471</c:v>
                </c:pt>
                <c:pt idx="19">
                  <c:v>347</c:v>
                </c:pt>
                <c:pt idx="20">
                  <c:v>-2060</c:v>
                </c:pt>
                <c:pt idx="21">
                  <c:v>-1885</c:v>
                </c:pt>
                <c:pt idx="22">
                  <c:v>-2987</c:v>
                </c:pt>
                <c:pt idx="23">
                  <c:v>-2927</c:v>
                </c:pt>
                <c:pt idx="24">
                  <c:v>-3056</c:v>
                </c:pt>
                <c:pt idx="25">
                  <c:v>-4747</c:v>
                </c:pt>
                <c:pt idx="26">
                  <c:v>-7875</c:v>
                </c:pt>
                <c:pt idx="27">
                  <c:v>-9103</c:v>
                </c:pt>
                <c:pt idx="28">
                  <c:v>-11263</c:v>
                </c:pt>
                <c:pt idx="29">
                  <c:v>-13245</c:v>
                </c:pt>
                <c:pt idx="30">
                  <c:v>-14823</c:v>
                </c:pt>
                <c:pt idx="31">
                  <c:v>-13783</c:v>
                </c:pt>
                <c:pt idx="32">
                  <c:v>-12289</c:v>
                </c:pt>
                <c:pt idx="33">
                  <c:v>-11252</c:v>
                </c:pt>
                <c:pt idx="34">
                  <c:v>-10301</c:v>
                </c:pt>
                <c:pt idx="35">
                  <c:v>-13069</c:v>
                </c:pt>
                <c:pt idx="36">
                  <c:v>-13763</c:v>
                </c:pt>
                <c:pt idx="37">
                  <c:v>-14311</c:v>
                </c:pt>
                <c:pt idx="38">
                  <c:v>-14865</c:v>
                </c:pt>
                <c:pt idx="39">
                  <c:v>-14584</c:v>
                </c:pt>
                <c:pt idx="40">
                  <c:v>-15100</c:v>
                </c:pt>
                <c:pt idx="41">
                  <c:v>-15766</c:v>
                </c:pt>
                <c:pt idx="42">
                  <c:v>-16524</c:v>
                </c:pt>
                <c:pt idx="43">
                  <c:v>-15576</c:v>
                </c:pt>
                <c:pt idx="44">
                  <c:v>-16581</c:v>
                </c:pt>
                <c:pt idx="45">
                  <c:v>-18707</c:v>
                </c:pt>
                <c:pt idx="46">
                  <c:v>-20795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37736"/>
        <c:axId val="492838064"/>
      </c:lineChart>
      <c:catAx>
        <c:axId val="4928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8064"/>
        <c:crosses val="autoZero"/>
        <c:auto val="1"/>
        <c:lblAlgn val="ctr"/>
        <c:lblOffset val="100"/>
        <c:noMultiLvlLbl val="0"/>
      </c:catAx>
      <c:valAx>
        <c:axId val="4928380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7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3312659729396576"/>
          <c:y val="0.11286297082765716"/>
          <c:w val="0.50171266901961531"/>
          <c:h val="4.16279498884131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75AA65-0E11-4D09-8924-06DCBE027F6B}">
  <sheetPr/>
  <sheetViews>
    <sheetView zoomScale="63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19B653-779A-4DAF-A5EA-4A62C922AC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0.06671</cdr:x>
      <cdr:y>0.01885</cdr:y>
    </cdr:from>
    <cdr:to>
      <cdr:x>0.15632</cdr:x>
      <cdr:y>0.13239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ECBD4B-92E6-4329-8AA0-541B123E249D}"/>
            </a:ext>
          </a:extLst>
        </cdr:cNvPr>
        <cdr:cNvSpPr txBox="1"/>
      </cdr:nvSpPr>
      <cdr:spPr>
        <a:xfrm xmlns:a="http://schemas.openxmlformats.org/drawingml/2006/main">
          <a:off x="619958" y="114355"/>
          <a:ext cx="832773" cy="688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0.95283</cdr:x>
      <cdr:y>0.89921</cdr:y>
    </cdr:from>
    <cdr:to>
      <cdr:x>0.99716</cdr:x>
      <cdr:y>0.96725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1759CD-096D-489B-BFA0-3E99B89EE407}"/>
            </a:ext>
          </a:extLst>
        </cdr:cNvPr>
        <cdr:cNvSpPr txBox="1"/>
      </cdr:nvSpPr>
      <cdr:spPr>
        <a:xfrm xmlns:a="http://schemas.openxmlformats.org/drawingml/2006/main">
          <a:off x="8861425" y="5448300"/>
          <a:ext cx="412221" cy="412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0.24893</cdr:x>
      <cdr:y>0.93635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DD0BD-D05A-4E73-8C5D-D7BE9BB836A0}"/>
            </a:ext>
          </a:extLst>
        </cdr:cNvPr>
        <cdr:cNvSpPr txBox="1"/>
      </cdr:nvSpPr>
      <cdr:spPr>
        <a:xfrm xmlns:a="http://schemas.openxmlformats.org/drawingml/2006/main">
          <a:off x="2313384" y="5680676"/>
          <a:ext cx="6979927" cy="386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資料：厚生労働省「人口動態統計」、総務省「住民基本台帳人口移動報告」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stat-search/files?page=1&amp;layout=datalist&amp;toukei=00200523&amp;tstat=000000070001&amp;cycle=7&amp;tclass1=000001148746&amp;tclass2val=0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F433-6555-4252-AC6D-733F50FF5C47}"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33203125" style="9" customWidth="1"/>
    <col min="5" max="5" width="9.08203125" style="9" bestFit="1" customWidth="1"/>
    <col min="6" max="8" width="9.08203125" style="21" bestFit="1" customWidth="1"/>
    <col min="9" max="16384" width="9" style="9"/>
  </cols>
  <sheetData>
    <row r="1" spans="1:18" ht="15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26" t="s">
        <v>16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6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7</v>
      </c>
      <c r="C3" s="10" t="s">
        <v>14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8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28126</v>
      </c>
      <c r="D5" s="17" t="s">
        <v>9</v>
      </c>
      <c r="E5" s="18">
        <f>MAX($C$9:$C$109)</f>
        <v>44927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47</v>
      </c>
      <c r="F6" s="9"/>
      <c r="G6" s="9"/>
      <c r="H6" s="9"/>
    </row>
    <row r="7" spans="1:18">
      <c r="A7" s="20"/>
      <c r="C7" s="9" t="s">
        <v>15</v>
      </c>
    </row>
    <row r="8" spans="1:18" s="23" customFormat="1" ht="26">
      <c r="A8" s="22"/>
      <c r="B8" s="22"/>
      <c r="C8" s="9" t="s">
        <v>11</v>
      </c>
      <c r="D8" s="23" t="s">
        <v>12</v>
      </c>
      <c r="E8" s="23" t="s">
        <v>13</v>
      </c>
      <c r="F8" s="25" t="s">
        <v>0</v>
      </c>
      <c r="G8" s="25" t="s">
        <v>1</v>
      </c>
      <c r="H8" s="25" t="s">
        <v>2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27760</v>
      </c>
      <c r="D9" s="3" t="str">
        <f t="shared" ref="D9" si="0">IF(OR(A9=1,B9=1,A9),TEXT(C9,"ge"),TEXT(C9," "))</f>
        <v xml:space="preserve"> </v>
      </c>
      <c r="E9" s="3" t="str">
        <f t="shared" ref="E9" si="1">IF(OR(A9=1,A9),TEXT(C9,"yyyy"),TEXT(C9,"yy"))</f>
        <v>76</v>
      </c>
      <c r="F9" s="21">
        <v>14306</v>
      </c>
      <c r="G9" s="21">
        <v>14070</v>
      </c>
      <c r="H9" s="21">
        <v>236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4">
        <v>28126</v>
      </c>
      <c r="D10" s="3" t="str">
        <f t="shared" ref="D10:D11" si="3">IF(OR(A10=1,B10=1,A10),TEXT(C10,"ge"),TEXT(C10," "))</f>
        <v>S52</v>
      </c>
      <c r="E10" s="3" t="str">
        <f t="shared" ref="E10:E11" si="4">IF(OR(A10=1,A10),TEXT(C10,"yyyy"),TEXT(C10,"yy"))</f>
        <v>1977</v>
      </c>
      <c r="F10" s="21">
        <v>10573</v>
      </c>
      <c r="G10" s="21">
        <v>13513</v>
      </c>
      <c r="H10" s="21">
        <v>-2940</v>
      </c>
    </row>
    <row r="11" spans="1:18">
      <c r="A11" s="2" t="str">
        <f t="shared" si="2"/>
        <v/>
      </c>
      <c r="B11" s="2" t="str">
        <f>IF(OR(A11=1,C11=$E$5),1,"")</f>
        <v/>
      </c>
      <c r="C11" s="24">
        <v>28491</v>
      </c>
      <c r="D11" s="3" t="str">
        <f t="shared" si="3"/>
        <v xml:space="preserve"> </v>
      </c>
      <c r="E11" s="3" t="str">
        <f t="shared" si="4"/>
        <v>78</v>
      </c>
      <c r="F11" s="21">
        <v>9803</v>
      </c>
      <c r="G11" s="21">
        <v>12780</v>
      </c>
      <c r="H11" s="21">
        <v>-2977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28856</v>
      </c>
      <c r="D12" s="3" t="str">
        <f t="shared" ref="D12:D55" si="6">IF(OR(A12=1,B12=1,A12),TEXT(C12,"ge"),TEXT(C12," "))</f>
        <v xml:space="preserve"> </v>
      </c>
      <c r="E12" s="3" t="str">
        <f t="shared" ref="E12:E55" si="7">IF(OR(A12=1,A12),TEXT(C12,"yyyy"),TEXT(C12,"yy"))</f>
        <v>79</v>
      </c>
      <c r="F12" s="21">
        <v>8044</v>
      </c>
      <c r="G12" s="21">
        <v>12566</v>
      </c>
      <c r="H12" s="21">
        <v>-4522</v>
      </c>
    </row>
    <row r="13" spans="1:18">
      <c r="A13" s="2" t="str">
        <f t="shared" si="2"/>
        <v/>
      </c>
      <c r="B13" s="2" t="str">
        <f t="shared" si="5"/>
        <v/>
      </c>
      <c r="C13" s="24">
        <v>29221</v>
      </c>
      <c r="D13" s="3" t="str">
        <f t="shared" si="6"/>
        <v xml:space="preserve"> </v>
      </c>
      <c r="E13" s="3" t="str">
        <f t="shared" si="7"/>
        <v>80</v>
      </c>
      <c r="F13" s="21">
        <v>6556</v>
      </c>
      <c r="G13" s="21">
        <v>11978</v>
      </c>
      <c r="H13" s="21">
        <v>-5422</v>
      </c>
    </row>
    <row r="14" spans="1:18">
      <c r="A14" s="2" t="str">
        <f t="shared" si="2"/>
        <v/>
      </c>
      <c r="B14" s="2" t="str">
        <f t="shared" si="5"/>
        <v/>
      </c>
      <c r="C14" s="24">
        <v>29587</v>
      </c>
      <c r="D14" s="3" t="str">
        <f t="shared" si="6"/>
        <v xml:space="preserve"> </v>
      </c>
      <c r="E14" s="3" t="str">
        <f t="shared" si="7"/>
        <v>81</v>
      </c>
      <c r="F14" s="21">
        <v>3092</v>
      </c>
      <c r="G14" s="21">
        <v>10930</v>
      </c>
      <c r="H14" s="21">
        <v>-7838</v>
      </c>
    </row>
    <row r="15" spans="1:18">
      <c r="A15" s="2" t="str">
        <f t="shared" si="2"/>
        <v/>
      </c>
      <c r="B15" s="2" t="str">
        <f t="shared" si="5"/>
        <v/>
      </c>
      <c r="C15" s="24">
        <v>29952</v>
      </c>
      <c r="D15" s="3" t="str">
        <f t="shared" si="6"/>
        <v xml:space="preserve"> </v>
      </c>
      <c r="E15" s="3" t="str">
        <f t="shared" si="7"/>
        <v>82</v>
      </c>
      <c r="F15" s="21">
        <v>1084</v>
      </c>
      <c r="G15" s="21">
        <v>10376</v>
      </c>
      <c r="H15" s="21">
        <v>-9292</v>
      </c>
    </row>
    <row r="16" spans="1:18">
      <c r="A16" s="2" t="str">
        <f t="shared" si="2"/>
        <v/>
      </c>
      <c r="B16" s="2" t="str">
        <f t="shared" si="5"/>
        <v/>
      </c>
      <c r="C16" s="24">
        <v>30317</v>
      </c>
      <c r="D16" s="3" t="str">
        <f t="shared" si="6"/>
        <v xml:space="preserve"> </v>
      </c>
      <c r="E16" s="3" t="str">
        <f t="shared" si="7"/>
        <v>83</v>
      </c>
      <c r="F16" s="21">
        <v>1186</v>
      </c>
      <c r="G16" s="21">
        <v>10406</v>
      </c>
      <c r="H16" s="21">
        <v>-9220</v>
      </c>
    </row>
    <row r="17" spans="1:8">
      <c r="A17" s="2" t="str">
        <f t="shared" si="2"/>
        <v/>
      </c>
      <c r="B17" s="2" t="str">
        <f t="shared" si="5"/>
        <v/>
      </c>
      <c r="C17" s="24">
        <v>30682</v>
      </c>
      <c r="D17" s="3" t="str">
        <f t="shared" si="6"/>
        <v xml:space="preserve"> </v>
      </c>
      <c r="E17" s="3" t="str">
        <f t="shared" si="7"/>
        <v>84</v>
      </c>
      <c r="F17" s="21">
        <v>-1906</v>
      </c>
      <c r="G17" s="21">
        <v>9658</v>
      </c>
      <c r="H17" s="21">
        <v>-11564</v>
      </c>
    </row>
    <row r="18" spans="1:8">
      <c r="A18" s="2" t="str">
        <f t="shared" si="2"/>
        <v/>
      </c>
      <c r="B18" s="2" t="str">
        <f t="shared" si="5"/>
        <v/>
      </c>
      <c r="C18" s="24">
        <v>31048</v>
      </c>
      <c r="D18" s="3" t="str">
        <f t="shared" si="6"/>
        <v xml:space="preserve"> </v>
      </c>
      <c r="E18" s="3" t="str">
        <f t="shared" si="7"/>
        <v>85</v>
      </c>
      <c r="F18" s="21">
        <v>-2842</v>
      </c>
      <c r="G18" s="21">
        <v>8793</v>
      </c>
      <c r="H18" s="21">
        <v>-11635</v>
      </c>
    </row>
    <row r="19" spans="1:8">
      <c r="A19" s="2" t="str">
        <f t="shared" si="2"/>
        <v/>
      </c>
      <c r="B19" s="2" t="str">
        <f t="shared" si="5"/>
        <v/>
      </c>
      <c r="C19" s="24">
        <v>31413</v>
      </c>
      <c r="D19" s="3" t="str">
        <f t="shared" si="6"/>
        <v xml:space="preserve"> </v>
      </c>
      <c r="E19" s="3" t="str">
        <f t="shared" si="7"/>
        <v>86</v>
      </c>
      <c r="F19" s="21">
        <v>-5293</v>
      </c>
      <c r="G19" s="21">
        <v>8088</v>
      </c>
      <c r="H19" s="21">
        <v>-13381</v>
      </c>
    </row>
    <row r="20" spans="1:8">
      <c r="A20" s="2" t="str">
        <f t="shared" si="2"/>
        <v/>
      </c>
      <c r="B20" s="2" t="str">
        <f t="shared" si="5"/>
        <v/>
      </c>
      <c r="C20" s="24">
        <v>31778</v>
      </c>
      <c r="D20" s="3" t="str">
        <f t="shared" si="6"/>
        <v xml:space="preserve"> </v>
      </c>
      <c r="E20" s="3" t="str">
        <f t="shared" si="7"/>
        <v>87</v>
      </c>
      <c r="F20" s="21">
        <v>-4183</v>
      </c>
      <c r="G20" s="21">
        <v>7621</v>
      </c>
      <c r="H20" s="21">
        <v>-11804</v>
      </c>
    </row>
    <row r="21" spans="1:8">
      <c r="A21" s="2" t="str">
        <f t="shared" si="2"/>
        <v/>
      </c>
      <c r="B21" s="2" t="str">
        <f t="shared" si="5"/>
        <v/>
      </c>
      <c r="C21" s="24">
        <v>32143</v>
      </c>
      <c r="D21" s="3" t="str">
        <f t="shared" si="6"/>
        <v xml:space="preserve"> </v>
      </c>
      <c r="E21" s="3" t="str">
        <f t="shared" si="7"/>
        <v>88</v>
      </c>
      <c r="F21" s="21">
        <v>-6654</v>
      </c>
      <c r="G21" s="21">
        <v>5878</v>
      </c>
      <c r="H21" s="21">
        <v>-12532</v>
      </c>
    </row>
    <row r="22" spans="1:8">
      <c r="A22" s="2" t="str">
        <f t="shared" si="2"/>
        <v/>
      </c>
      <c r="B22" s="2" t="str">
        <f t="shared" si="5"/>
        <v/>
      </c>
      <c r="C22" s="24">
        <v>32509</v>
      </c>
      <c r="D22" s="3" t="str">
        <f t="shared" si="6"/>
        <v xml:space="preserve"> </v>
      </c>
      <c r="E22" s="3" t="str">
        <f t="shared" si="7"/>
        <v>89</v>
      </c>
      <c r="F22" s="21">
        <v>-7560</v>
      </c>
      <c r="G22" s="21">
        <v>4819</v>
      </c>
      <c r="H22" s="21">
        <v>-12379</v>
      </c>
    </row>
    <row r="23" spans="1:8">
      <c r="A23" s="2" t="str">
        <f t="shared" si="2"/>
        <v/>
      </c>
      <c r="B23" s="2" t="str">
        <f t="shared" si="5"/>
        <v/>
      </c>
      <c r="C23" s="24">
        <v>32874</v>
      </c>
      <c r="D23" s="3" t="str">
        <f t="shared" si="6"/>
        <v xml:space="preserve"> </v>
      </c>
      <c r="E23" s="3" t="str">
        <f t="shared" si="7"/>
        <v>90</v>
      </c>
      <c r="F23" s="21">
        <v>-6190</v>
      </c>
      <c r="G23" s="21">
        <v>3917</v>
      </c>
      <c r="H23" s="21">
        <v>-10107</v>
      </c>
    </row>
    <row r="24" spans="1:8">
      <c r="A24" s="2" t="str">
        <f t="shared" si="2"/>
        <v/>
      </c>
      <c r="B24" s="2" t="str">
        <f t="shared" si="5"/>
        <v/>
      </c>
      <c r="C24" s="24">
        <v>33239</v>
      </c>
      <c r="D24" s="3" t="str">
        <f t="shared" si="6"/>
        <v xml:space="preserve"> </v>
      </c>
      <c r="E24" s="3" t="str">
        <f t="shared" si="7"/>
        <v>91</v>
      </c>
      <c r="F24" s="21">
        <v>-7168</v>
      </c>
      <c r="G24" s="21">
        <v>3710</v>
      </c>
      <c r="H24" s="21">
        <v>-10878</v>
      </c>
    </row>
    <row r="25" spans="1:8">
      <c r="A25" s="2" t="str">
        <f t="shared" si="2"/>
        <v/>
      </c>
      <c r="B25" s="2" t="str">
        <f t="shared" si="5"/>
        <v/>
      </c>
      <c r="C25" s="24">
        <v>33604</v>
      </c>
      <c r="D25" s="3" t="str">
        <f t="shared" si="6"/>
        <v xml:space="preserve"> </v>
      </c>
      <c r="E25" s="3" t="str">
        <f t="shared" si="7"/>
        <v>92</v>
      </c>
      <c r="F25" s="21">
        <v>-4499</v>
      </c>
      <c r="G25" s="21">
        <v>3376</v>
      </c>
      <c r="H25" s="21">
        <v>-7875</v>
      </c>
    </row>
    <row r="26" spans="1:8">
      <c r="A26" s="2" t="str">
        <f t="shared" si="2"/>
        <v/>
      </c>
      <c r="B26" s="2" t="str">
        <f t="shared" si="5"/>
        <v/>
      </c>
      <c r="C26" s="24">
        <v>33970</v>
      </c>
      <c r="D26" s="3" t="str">
        <f t="shared" si="6"/>
        <v xml:space="preserve"> </v>
      </c>
      <c r="E26" s="3" t="str">
        <f t="shared" si="7"/>
        <v>93</v>
      </c>
      <c r="F26" s="21">
        <v>-1761</v>
      </c>
      <c r="G26" s="21">
        <v>2103</v>
      </c>
      <c r="H26" s="21">
        <v>-3864</v>
      </c>
    </row>
    <row r="27" spans="1:8">
      <c r="A27" s="2" t="str">
        <f t="shared" si="2"/>
        <v/>
      </c>
      <c r="B27" s="2" t="str">
        <f t="shared" si="5"/>
        <v/>
      </c>
      <c r="C27" s="24">
        <v>34335</v>
      </c>
      <c r="D27" s="3" t="str">
        <f t="shared" si="6"/>
        <v xml:space="preserve"> </v>
      </c>
      <c r="E27" s="3" t="str">
        <f t="shared" si="7"/>
        <v>94</v>
      </c>
      <c r="F27" s="21">
        <v>1551</v>
      </c>
      <c r="G27" s="21">
        <v>2836</v>
      </c>
      <c r="H27" s="21">
        <v>-1285</v>
      </c>
    </row>
    <row r="28" spans="1:8">
      <c r="A28" s="2" t="str">
        <f t="shared" si="2"/>
        <v/>
      </c>
      <c r="B28" s="2" t="str">
        <f t="shared" si="5"/>
        <v/>
      </c>
      <c r="C28" s="24">
        <v>34700</v>
      </c>
      <c r="D28" s="3" t="str">
        <f t="shared" si="6"/>
        <v xml:space="preserve"> </v>
      </c>
      <c r="E28" s="3" t="str">
        <f t="shared" si="7"/>
        <v>95</v>
      </c>
      <c r="F28" s="21">
        <v>471</v>
      </c>
      <c r="G28" s="21">
        <v>1597</v>
      </c>
      <c r="H28" s="21">
        <v>-1126</v>
      </c>
    </row>
    <row r="29" spans="1:8">
      <c r="A29" s="2" t="str">
        <f t="shared" si="2"/>
        <v/>
      </c>
      <c r="B29" s="2" t="str">
        <f t="shared" si="5"/>
        <v/>
      </c>
      <c r="C29" s="24">
        <v>35065</v>
      </c>
      <c r="D29" s="3" t="str">
        <f t="shared" si="6"/>
        <v xml:space="preserve"> </v>
      </c>
      <c r="E29" s="3" t="str">
        <f t="shared" si="7"/>
        <v>96</v>
      </c>
      <c r="F29" s="21">
        <v>347</v>
      </c>
      <c r="G29" s="21">
        <v>1517</v>
      </c>
      <c r="H29" s="21">
        <v>-1170</v>
      </c>
    </row>
    <row r="30" spans="1:8">
      <c r="A30" s="2" t="str">
        <f t="shared" si="2"/>
        <v/>
      </c>
      <c r="B30" s="2" t="str">
        <f t="shared" si="5"/>
        <v/>
      </c>
      <c r="C30" s="24">
        <v>35431</v>
      </c>
      <c r="D30" s="3" t="str">
        <f t="shared" si="6"/>
        <v xml:space="preserve"> </v>
      </c>
      <c r="E30" s="3" t="str">
        <f t="shared" si="7"/>
        <v>97</v>
      </c>
      <c r="F30" s="21">
        <v>-2060</v>
      </c>
      <c r="G30" s="21">
        <v>899</v>
      </c>
      <c r="H30" s="21">
        <v>-2959</v>
      </c>
    </row>
    <row r="31" spans="1:8">
      <c r="A31" s="2" t="str">
        <f t="shared" si="2"/>
        <v/>
      </c>
      <c r="B31" s="2" t="str">
        <f t="shared" si="5"/>
        <v/>
      </c>
      <c r="C31" s="24">
        <v>35796</v>
      </c>
      <c r="D31" s="3" t="str">
        <f t="shared" si="6"/>
        <v xml:space="preserve"> </v>
      </c>
      <c r="E31" s="3" t="str">
        <f t="shared" si="7"/>
        <v>98</v>
      </c>
      <c r="F31" s="21">
        <v>-1885</v>
      </c>
      <c r="G31" s="21">
        <v>1065</v>
      </c>
      <c r="H31" s="21">
        <v>-2950</v>
      </c>
    </row>
    <row r="32" spans="1:8">
      <c r="A32" s="2" t="str">
        <f t="shared" si="2"/>
        <v/>
      </c>
      <c r="B32" s="2" t="str">
        <f t="shared" si="5"/>
        <v/>
      </c>
      <c r="C32" s="24">
        <v>36161</v>
      </c>
      <c r="D32" s="3" t="str">
        <f t="shared" si="6"/>
        <v xml:space="preserve"> </v>
      </c>
      <c r="E32" s="3" t="str">
        <f t="shared" si="7"/>
        <v>99</v>
      </c>
      <c r="F32" s="21">
        <v>-2987</v>
      </c>
      <c r="G32" s="21">
        <v>-291</v>
      </c>
      <c r="H32" s="21">
        <v>-2696</v>
      </c>
    </row>
    <row r="33" spans="1:8">
      <c r="A33" s="2" t="str">
        <f t="shared" si="2"/>
        <v/>
      </c>
      <c r="B33" s="2" t="str">
        <f t="shared" si="5"/>
        <v/>
      </c>
      <c r="C33" s="24">
        <v>36526</v>
      </c>
      <c r="D33" s="3" t="str">
        <f t="shared" si="6"/>
        <v xml:space="preserve"> </v>
      </c>
      <c r="E33" s="3" t="str">
        <f t="shared" si="7"/>
        <v>00</v>
      </c>
      <c r="F33" s="21">
        <v>-2927</v>
      </c>
      <c r="G33" s="21">
        <v>-189</v>
      </c>
      <c r="H33" s="21">
        <v>-2738</v>
      </c>
    </row>
    <row r="34" spans="1:8">
      <c r="A34" s="2" t="str">
        <f t="shared" si="2"/>
        <v/>
      </c>
      <c r="B34" s="2" t="str">
        <f t="shared" si="5"/>
        <v/>
      </c>
      <c r="C34" s="24">
        <v>36892</v>
      </c>
      <c r="D34" s="3" t="str">
        <f t="shared" si="6"/>
        <v xml:space="preserve"> </v>
      </c>
      <c r="E34" s="3" t="str">
        <f t="shared" si="7"/>
        <v>01</v>
      </c>
      <c r="F34" s="21">
        <v>-3056</v>
      </c>
      <c r="G34" s="21">
        <v>-199</v>
      </c>
      <c r="H34" s="21">
        <v>-2857</v>
      </c>
    </row>
    <row r="35" spans="1:8">
      <c r="A35" s="2" t="str">
        <f t="shared" si="2"/>
        <v/>
      </c>
      <c r="B35" s="2" t="str">
        <f t="shared" si="5"/>
        <v/>
      </c>
      <c r="C35" s="24">
        <v>37257</v>
      </c>
      <c r="D35" s="3" t="str">
        <f t="shared" si="6"/>
        <v xml:space="preserve"> </v>
      </c>
      <c r="E35" s="3" t="str">
        <f t="shared" si="7"/>
        <v>02</v>
      </c>
      <c r="F35" s="21">
        <v>-4747</v>
      </c>
      <c r="G35" s="21">
        <v>-811</v>
      </c>
      <c r="H35" s="21">
        <v>-3936</v>
      </c>
    </row>
    <row r="36" spans="1:8">
      <c r="A36" s="2" t="str">
        <f t="shared" si="2"/>
        <v/>
      </c>
      <c r="B36" s="2" t="str">
        <f t="shared" si="5"/>
        <v/>
      </c>
      <c r="C36" s="24">
        <v>37622</v>
      </c>
      <c r="D36" s="3" t="str">
        <f t="shared" si="6"/>
        <v xml:space="preserve"> </v>
      </c>
      <c r="E36" s="3" t="str">
        <f t="shared" si="7"/>
        <v>03</v>
      </c>
      <c r="F36" s="21">
        <v>-7875</v>
      </c>
      <c r="G36" s="21">
        <v>-2243</v>
      </c>
      <c r="H36" s="21">
        <v>-5632</v>
      </c>
    </row>
    <row r="37" spans="1:8">
      <c r="A37" s="2" t="str">
        <f t="shared" si="2"/>
        <v/>
      </c>
      <c r="B37" s="2" t="str">
        <f t="shared" si="5"/>
        <v/>
      </c>
      <c r="C37" s="24">
        <v>37987</v>
      </c>
      <c r="D37" s="3" t="str">
        <f t="shared" si="6"/>
        <v xml:space="preserve"> </v>
      </c>
      <c r="E37" s="3" t="str">
        <f t="shared" si="7"/>
        <v>04</v>
      </c>
      <c r="F37" s="21">
        <v>-9103</v>
      </c>
      <c r="G37" s="21">
        <v>-2444</v>
      </c>
      <c r="H37" s="21">
        <v>-6659</v>
      </c>
    </row>
    <row r="38" spans="1:8">
      <c r="A38" s="2" t="str">
        <f t="shared" si="2"/>
        <v/>
      </c>
      <c r="B38" s="2" t="str">
        <f t="shared" si="5"/>
        <v/>
      </c>
      <c r="C38" s="24">
        <v>38353</v>
      </c>
      <c r="D38" s="3" t="str">
        <f t="shared" si="6"/>
        <v xml:space="preserve"> </v>
      </c>
      <c r="E38" s="3" t="str">
        <f t="shared" si="7"/>
        <v>05</v>
      </c>
      <c r="F38" s="21">
        <v>-11263</v>
      </c>
      <c r="G38" s="21">
        <v>-4146</v>
      </c>
      <c r="H38" s="21">
        <v>-7117</v>
      </c>
    </row>
    <row r="39" spans="1:8">
      <c r="A39" s="2" t="str">
        <f t="shared" si="2"/>
        <v/>
      </c>
      <c r="B39" s="2" t="str">
        <f t="shared" si="5"/>
        <v/>
      </c>
      <c r="C39" s="24">
        <v>38718</v>
      </c>
      <c r="D39" s="3" t="str">
        <f t="shared" si="6"/>
        <v xml:space="preserve"> </v>
      </c>
      <c r="E39" s="3" t="str">
        <f t="shared" si="7"/>
        <v>06</v>
      </c>
      <c r="F39" s="21">
        <v>-13245</v>
      </c>
      <c r="G39" s="21">
        <v>-4099</v>
      </c>
      <c r="H39" s="21">
        <v>-9146</v>
      </c>
    </row>
    <row r="40" spans="1:8">
      <c r="A40" s="2" t="str">
        <f t="shared" si="2"/>
        <v/>
      </c>
      <c r="B40" s="2" t="str">
        <f t="shared" si="5"/>
        <v/>
      </c>
      <c r="C40" s="24">
        <v>39083</v>
      </c>
      <c r="D40" s="3" t="str">
        <f t="shared" si="6"/>
        <v xml:space="preserve"> </v>
      </c>
      <c r="E40" s="3" t="str">
        <f t="shared" si="7"/>
        <v>07</v>
      </c>
      <c r="F40" s="21">
        <v>-14823</v>
      </c>
      <c r="G40" s="21">
        <v>-4650</v>
      </c>
      <c r="H40" s="21">
        <v>-10173</v>
      </c>
    </row>
    <row r="41" spans="1:8">
      <c r="A41" s="2" t="str">
        <f t="shared" si="2"/>
        <v/>
      </c>
      <c r="B41" s="2" t="str">
        <f t="shared" si="5"/>
        <v/>
      </c>
      <c r="C41" s="24">
        <v>39448</v>
      </c>
      <c r="D41" s="3" t="str">
        <f t="shared" si="6"/>
        <v xml:space="preserve"> </v>
      </c>
      <c r="E41" s="3" t="str">
        <f t="shared" si="7"/>
        <v>08</v>
      </c>
      <c r="F41" s="21">
        <v>-13783</v>
      </c>
      <c r="G41" s="21">
        <v>-4921</v>
      </c>
      <c r="H41" s="21">
        <v>-8862</v>
      </c>
    </row>
    <row r="42" spans="1:8">
      <c r="A42" s="2" t="str">
        <f t="shared" si="2"/>
        <v/>
      </c>
      <c r="B42" s="2" t="str">
        <f t="shared" si="5"/>
        <v/>
      </c>
      <c r="C42" s="24">
        <v>39814</v>
      </c>
      <c r="D42" s="3" t="str">
        <f t="shared" si="6"/>
        <v xml:space="preserve"> </v>
      </c>
      <c r="E42" s="3" t="str">
        <f t="shared" si="7"/>
        <v>09</v>
      </c>
      <c r="F42" s="21">
        <v>-12289</v>
      </c>
      <c r="G42" s="21">
        <v>-5867</v>
      </c>
      <c r="H42" s="21">
        <v>-6422</v>
      </c>
    </row>
    <row r="43" spans="1:8">
      <c r="A43" s="2" t="str">
        <f t="shared" si="2"/>
        <v/>
      </c>
      <c r="B43" s="2" t="str">
        <f t="shared" si="5"/>
        <v/>
      </c>
      <c r="C43" s="24">
        <v>40179</v>
      </c>
      <c r="D43" s="3" t="str">
        <f t="shared" si="6"/>
        <v xml:space="preserve"> </v>
      </c>
      <c r="E43" s="3" t="str">
        <f t="shared" si="7"/>
        <v>10</v>
      </c>
      <c r="F43" s="21">
        <v>-11252</v>
      </c>
      <c r="G43" s="21">
        <v>-6219</v>
      </c>
      <c r="H43" s="21">
        <v>-5033</v>
      </c>
    </row>
    <row r="44" spans="1:8">
      <c r="A44" s="2" t="str">
        <f t="shared" si="2"/>
        <v/>
      </c>
      <c r="B44" s="2" t="str">
        <f t="shared" si="5"/>
        <v/>
      </c>
      <c r="C44" s="24">
        <v>40544</v>
      </c>
      <c r="D44" s="3" t="str">
        <f t="shared" si="6"/>
        <v xml:space="preserve"> </v>
      </c>
      <c r="E44" s="3" t="str">
        <f t="shared" si="7"/>
        <v>11</v>
      </c>
      <c r="F44" s="21">
        <v>-10301</v>
      </c>
      <c r="G44" s="21">
        <v>-6695</v>
      </c>
      <c r="H44" s="21">
        <v>-3606</v>
      </c>
    </row>
    <row r="45" spans="1:8">
      <c r="A45" s="2" t="str">
        <f t="shared" si="2"/>
        <v/>
      </c>
      <c r="B45" s="2" t="str">
        <f t="shared" si="5"/>
        <v/>
      </c>
      <c r="C45" s="24">
        <v>40909</v>
      </c>
      <c r="D45" s="3" t="str">
        <f t="shared" si="6"/>
        <v xml:space="preserve"> </v>
      </c>
      <c r="E45" s="3" t="str">
        <f t="shared" si="7"/>
        <v>12</v>
      </c>
      <c r="F45" s="21">
        <v>-13069</v>
      </c>
      <c r="G45" s="21">
        <v>-7756</v>
      </c>
      <c r="H45" s="21">
        <v>-5313</v>
      </c>
    </row>
    <row r="46" spans="1:8">
      <c r="A46" s="2" t="str">
        <f t="shared" si="2"/>
        <v/>
      </c>
      <c r="B46" s="2" t="str">
        <f t="shared" si="5"/>
        <v/>
      </c>
      <c r="C46" s="24">
        <v>41275</v>
      </c>
      <c r="D46" s="3" t="str">
        <f t="shared" si="6"/>
        <v xml:space="preserve"> </v>
      </c>
      <c r="E46" s="3" t="str">
        <f t="shared" si="7"/>
        <v>13</v>
      </c>
      <c r="F46" s="21">
        <v>-13763</v>
      </c>
      <c r="G46" s="21">
        <v>-8255</v>
      </c>
      <c r="H46" s="21">
        <v>-5508</v>
      </c>
    </row>
    <row r="47" spans="1:8">
      <c r="A47" s="2" t="str">
        <f t="shared" si="2"/>
        <v/>
      </c>
      <c r="B47" s="2" t="str">
        <f t="shared" si="5"/>
        <v/>
      </c>
      <c r="C47" s="24">
        <v>41640</v>
      </c>
      <c r="D47" s="3" t="str">
        <f t="shared" si="6"/>
        <v xml:space="preserve"> </v>
      </c>
      <c r="E47" s="3" t="str">
        <f t="shared" si="7"/>
        <v>14</v>
      </c>
      <c r="F47" s="21">
        <v>-14311</v>
      </c>
      <c r="G47" s="21">
        <v>-7863</v>
      </c>
      <c r="H47" s="21">
        <v>-6547</v>
      </c>
    </row>
    <row r="48" spans="1:8">
      <c r="A48" s="2" t="str">
        <f t="shared" si="2"/>
        <v/>
      </c>
      <c r="B48" s="2" t="str">
        <f t="shared" si="5"/>
        <v/>
      </c>
      <c r="C48" s="24">
        <v>42005</v>
      </c>
      <c r="D48" s="3" t="str">
        <f t="shared" si="6"/>
        <v xml:space="preserve"> </v>
      </c>
      <c r="E48" s="3" t="str">
        <f t="shared" si="7"/>
        <v>15</v>
      </c>
      <c r="F48" s="21">
        <v>-14865</v>
      </c>
      <c r="G48" s="21">
        <v>-8587</v>
      </c>
      <c r="H48" s="21">
        <v>-6593</v>
      </c>
    </row>
    <row r="49" spans="1:8">
      <c r="A49" s="2" t="str">
        <f t="shared" si="2"/>
        <v/>
      </c>
      <c r="B49" s="2" t="str">
        <f t="shared" si="5"/>
        <v/>
      </c>
      <c r="C49" s="24">
        <v>42370</v>
      </c>
      <c r="D49" s="3" t="str">
        <f t="shared" si="6"/>
        <v xml:space="preserve"> </v>
      </c>
      <c r="E49" s="3" t="str">
        <f t="shared" si="7"/>
        <v>16</v>
      </c>
      <c r="F49" s="21">
        <v>-14584</v>
      </c>
      <c r="G49" s="21">
        <v>-8678</v>
      </c>
      <c r="H49" s="21">
        <v>-6342</v>
      </c>
    </row>
    <row r="50" spans="1:8">
      <c r="A50" s="2" t="str">
        <f t="shared" si="2"/>
        <v/>
      </c>
      <c r="B50" s="2" t="str">
        <f t="shared" si="5"/>
        <v/>
      </c>
      <c r="C50" s="24">
        <v>42736</v>
      </c>
      <c r="D50" s="3" t="str">
        <f t="shared" si="6"/>
        <v xml:space="preserve"> </v>
      </c>
      <c r="E50" s="3" t="str">
        <f t="shared" si="7"/>
        <v>17</v>
      </c>
      <c r="F50" s="21">
        <v>-15100</v>
      </c>
      <c r="G50" s="21">
        <v>-9378</v>
      </c>
      <c r="H50" s="21">
        <v>-5878</v>
      </c>
    </row>
    <row r="51" spans="1:8">
      <c r="A51" s="2" t="str">
        <f t="shared" si="2"/>
        <v/>
      </c>
      <c r="B51" s="2" t="str">
        <f t="shared" si="5"/>
        <v/>
      </c>
      <c r="C51" s="24">
        <v>43101</v>
      </c>
      <c r="D51" s="3" t="str">
        <f t="shared" si="6"/>
        <v xml:space="preserve"> </v>
      </c>
      <c r="E51" s="3" t="str">
        <f t="shared" si="7"/>
        <v>18</v>
      </c>
      <c r="F51" s="21">
        <v>-15766</v>
      </c>
      <c r="G51" s="21">
        <v>-9946</v>
      </c>
      <c r="H51" s="21">
        <v>-6285</v>
      </c>
    </row>
    <row r="52" spans="1:8">
      <c r="A52" s="2" t="str">
        <f t="shared" si="2"/>
        <v/>
      </c>
      <c r="B52" s="2" t="str">
        <f t="shared" si="5"/>
        <v/>
      </c>
      <c r="C52" s="24">
        <v>43466</v>
      </c>
      <c r="D52" s="3" t="str">
        <f t="shared" si="6"/>
        <v xml:space="preserve"> </v>
      </c>
      <c r="E52" s="3" t="str">
        <f t="shared" si="7"/>
        <v>19</v>
      </c>
      <c r="F52" s="21">
        <v>-16524</v>
      </c>
      <c r="G52" s="21">
        <v>-10931</v>
      </c>
      <c r="H52" s="21">
        <v>-6044</v>
      </c>
    </row>
    <row r="53" spans="1:8">
      <c r="A53" s="2" t="str">
        <f t="shared" si="2"/>
        <v/>
      </c>
      <c r="B53" s="2" t="str">
        <f t="shared" si="5"/>
        <v/>
      </c>
      <c r="C53" s="24">
        <v>43831</v>
      </c>
      <c r="D53" s="3" t="str">
        <f t="shared" si="6"/>
        <v xml:space="preserve"> </v>
      </c>
      <c r="E53" s="3" t="str">
        <f t="shared" si="7"/>
        <v>20</v>
      </c>
      <c r="F53" s="21">
        <v>-15576</v>
      </c>
      <c r="G53" s="21">
        <v>-11068</v>
      </c>
      <c r="H53" s="21">
        <v>-4606</v>
      </c>
    </row>
    <row r="54" spans="1:8">
      <c r="A54" s="2" t="str">
        <f t="shared" si="2"/>
        <v/>
      </c>
      <c r="B54" s="2" t="str">
        <f t="shared" si="5"/>
        <v/>
      </c>
      <c r="C54" s="24">
        <v>44197</v>
      </c>
      <c r="D54" s="3" t="str">
        <f t="shared" si="6"/>
        <v xml:space="preserve"> </v>
      </c>
      <c r="E54" s="3" t="str">
        <f t="shared" si="7"/>
        <v>21</v>
      </c>
      <c r="F54" s="21">
        <v>-16581</v>
      </c>
      <c r="G54" s="21">
        <v>-12272</v>
      </c>
      <c r="H54" s="21">
        <v>-4309</v>
      </c>
    </row>
    <row r="55" spans="1:8">
      <c r="A55" s="2" t="str">
        <f t="shared" si="2"/>
        <v/>
      </c>
      <c r="B55" s="2" t="str">
        <f t="shared" si="5"/>
        <v/>
      </c>
      <c r="C55" s="24">
        <v>44562</v>
      </c>
      <c r="D55" s="3" t="str">
        <f t="shared" si="6"/>
        <v xml:space="preserve"> </v>
      </c>
      <c r="E55" s="3" t="str">
        <f t="shared" si="7"/>
        <v>22</v>
      </c>
      <c r="F55" s="21">
        <v>-18707</v>
      </c>
      <c r="G55" s="21">
        <v>-14132</v>
      </c>
      <c r="H55" s="21">
        <v>-4575</v>
      </c>
    </row>
    <row r="56" spans="1:8">
      <c r="A56" s="2" t="str">
        <f t="shared" si="2"/>
        <v/>
      </c>
      <c r="B56" s="2">
        <f t="shared" si="5"/>
        <v>1</v>
      </c>
      <c r="C56" s="24">
        <v>44927</v>
      </c>
      <c r="D56" s="3" t="str">
        <f t="shared" ref="D56" si="8">IF(OR(A56=1,B56=1,A56),TEXT(C56,"ge"),TEXT(C56," "))</f>
        <v>R5</v>
      </c>
      <c r="E56" s="3" t="str">
        <f t="shared" ref="E56" si="9">IF(OR(A56=1,A56),TEXT(C56,"yyyy"),TEXT(C56,"yy"))</f>
        <v>23</v>
      </c>
      <c r="F56" s="21">
        <v>-20795</v>
      </c>
      <c r="G56" s="21">
        <v>-15139</v>
      </c>
      <c r="H56" s="21">
        <v>-5656</v>
      </c>
    </row>
    <row r="57" spans="1:8">
      <c r="A57" s="2" t="str">
        <f t="shared" si="2"/>
        <v/>
      </c>
      <c r="B57" s="2" t="str">
        <f t="shared" si="5"/>
        <v/>
      </c>
    </row>
    <row r="58" spans="1:8">
      <c r="A58" s="2" t="str">
        <f t="shared" si="2"/>
        <v/>
      </c>
      <c r="B58" s="2" t="str">
        <f t="shared" si="5"/>
        <v/>
      </c>
    </row>
    <row r="59" spans="1:8">
      <c r="A59" s="2" t="str">
        <f t="shared" si="2"/>
        <v/>
      </c>
      <c r="B59" s="2" t="str">
        <f t="shared" si="5"/>
        <v/>
      </c>
    </row>
    <row r="60" spans="1:8">
      <c r="A60" s="2" t="str">
        <f t="shared" si="2"/>
        <v/>
      </c>
      <c r="B60" s="2" t="str">
        <f t="shared" si="5"/>
        <v/>
      </c>
    </row>
    <row r="61" spans="1:8">
      <c r="A61" s="2" t="str">
        <f t="shared" si="2"/>
        <v/>
      </c>
      <c r="B61" s="2" t="str">
        <f t="shared" si="5"/>
        <v/>
      </c>
    </row>
    <row r="62" spans="1:8">
      <c r="A62" s="2" t="str">
        <f t="shared" si="2"/>
        <v/>
      </c>
      <c r="B62" s="2" t="str">
        <f t="shared" si="5"/>
        <v/>
      </c>
    </row>
    <row r="63" spans="1:8">
      <c r="A63" s="2" t="str">
        <f t="shared" si="2"/>
        <v/>
      </c>
      <c r="B63" s="2" t="str">
        <f t="shared" si="5"/>
        <v/>
      </c>
    </row>
    <row r="64" spans="1:8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0">IF(C74=EDATE($C$5,0),1,"")</f>
        <v/>
      </c>
      <c r="B74" s="2" t="str">
        <f t="shared" si="5"/>
        <v/>
      </c>
    </row>
    <row r="75" spans="1:2">
      <c r="A75" s="2" t="str">
        <f t="shared" si="10"/>
        <v/>
      </c>
      <c r="B75" s="2" t="str">
        <f t="shared" si="5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1"/>
  <hyperlinks>
    <hyperlink ref="J1" r:id="rId1" xr:uid="{2E77F9B2-FC75-43A5-95F8-17BC3437AB9F}"/>
  </hyperlinks>
  <pageMargins left="0.70866141732283472" right="0.70866141732283472" top="0.74803149606299213" bottom="0.74803149606299213" header="0.31496062992125984" footer="0.31496062992125984"/>
  <pageSetup paperSize="9" scale="95" orientation="portrait" r:id="rId2"/>
  <headerFooter>
    <oddHeader>&amp;R&amp;F</oddHeader>
  </headerFooter>
  <rowBreaks count="1" manualBreakCount="1">
    <brk id="56" max="16383" man="1"/>
  </row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2024-01-31T23:28:38Z</cp:lastPrinted>
  <dcterms:created xsi:type="dcterms:W3CDTF">2023-12-28T03:38:52Z</dcterms:created>
  <dcterms:modified xsi:type="dcterms:W3CDTF">2025-02-14T07:28:44Z</dcterms:modified>
</cp:coreProperties>
</file>