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1_しごと\(5)労働\"/>
    </mc:Choice>
  </mc:AlternateContent>
  <xr:revisionPtr revIDLastSave="0" documentId="13_ncr:1_{B04F74C0-C6F9-4D12-BC39-933A30A0FCCA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データ" sheetId="6" r:id="rId1"/>
    <sheet name="グラフ1" sheetId="7" r:id="rId2"/>
  </sheets>
  <definedNames>
    <definedName name="横軸ラベル_西暦">OFFSET(データ!$E$9,MATCH(データ!$C$5,データ!$C$9:$C$110,0)-1,0,データ!$B$6,1)</definedName>
    <definedName name="県外就職者数">OFFSET(データ!$G$9,MATCH(データ!$C$5,データ!$C$9:$C$110,0)-1,0,データ!$B$6,1)</definedName>
    <definedName name="県内割合">OFFSET(データ!$H$9,MATCH(データ!$C$5,データ!$C$9:$C$110,0)-1,0,データ!$B$6,1)</definedName>
    <definedName name="県内就職者数">OFFSET(データ!$F$9,MATCH(データ!$C$5,データ!$C$9:$C$110,0)-1,0,データ!$B$6,1)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6" l="1"/>
  <c r="B6" i="6"/>
  <c r="H10" i="6"/>
  <c r="H11" i="6"/>
  <c r="H12" i="6"/>
  <c r="H13" i="6"/>
  <c r="H14" i="6"/>
  <c r="H15" i="6"/>
  <c r="H16" i="6"/>
  <c r="H17" i="6"/>
  <c r="H9" i="6"/>
  <c r="H18" i="6"/>
  <c r="H1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8" i="6"/>
  <c r="A27" i="6"/>
  <c r="A26" i="6"/>
  <c r="A25" i="6"/>
  <c r="A24" i="6"/>
  <c r="A23" i="6"/>
  <c r="A22" i="6"/>
  <c r="A21" i="6"/>
  <c r="A20" i="6"/>
  <c r="A19" i="6"/>
  <c r="A18" i="6"/>
  <c r="E18" i="6" s="1"/>
  <c r="A17" i="6"/>
  <c r="E17" i="6" s="1"/>
  <c r="A16" i="6"/>
  <c r="E16" i="6" s="1"/>
  <c r="A15" i="6"/>
  <c r="A14" i="6"/>
  <c r="E14" i="6" s="1"/>
  <c r="A13" i="6"/>
  <c r="E13" i="6" s="1"/>
  <c r="A12" i="6"/>
  <c r="E12" i="6" s="1"/>
  <c r="A11" i="6"/>
  <c r="E11" i="6" s="1"/>
  <c r="A10" i="6"/>
  <c r="E10" i="6" s="1"/>
  <c r="A9" i="6"/>
  <c r="E9" i="6" s="1"/>
  <c r="E5" i="6"/>
  <c r="E20" i="6" l="1"/>
  <c r="B85" i="6"/>
  <c r="B23" i="6"/>
  <c r="E19" i="6"/>
  <c r="B14" i="6"/>
  <c r="D14" i="6" s="1"/>
  <c r="B15" i="6"/>
  <c r="D15" i="6" s="1"/>
  <c r="B17" i="6"/>
  <c r="D17" i="6" s="1"/>
  <c r="B26" i="6"/>
  <c r="B35" i="6"/>
  <c r="B28" i="6"/>
  <c r="E15" i="6"/>
  <c r="B13" i="6"/>
  <c r="D13" i="6" s="1"/>
  <c r="B22" i="6"/>
  <c r="B33" i="6"/>
  <c r="B53" i="6"/>
  <c r="B60" i="6"/>
  <c r="B79" i="6"/>
  <c r="B92" i="6"/>
  <c r="B9" i="6"/>
  <c r="D9" i="6" s="1"/>
  <c r="B18" i="6"/>
  <c r="D18" i="6" s="1"/>
  <c r="B27" i="6"/>
  <c r="B34" i="6"/>
  <c r="B40" i="6"/>
  <c r="B47" i="6"/>
  <c r="B54" i="6"/>
  <c r="B67" i="6"/>
  <c r="B73" i="6"/>
  <c r="B80" i="6"/>
  <c r="B86" i="6"/>
  <c r="B99" i="6"/>
  <c r="B105" i="6"/>
  <c r="B10" i="6"/>
  <c r="D10" i="6" s="1"/>
  <c r="B19" i="6"/>
  <c r="D19" i="6" s="1"/>
  <c r="B24" i="6"/>
  <c r="B29" i="6"/>
  <c r="B42" i="6"/>
  <c r="B48" i="6"/>
  <c r="B56" i="6"/>
  <c r="B62" i="6"/>
  <c r="B75" i="6"/>
  <c r="B81" i="6"/>
  <c r="B88" i="6"/>
  <c r="B94" i="6"/>
  <c r="B107" i="6"/>
  <c r="B20" i="6"/>
  <c r="D20" i="6" s="1"/>
  <c r="B30" i="6"/>
  <c r="B36" i="6"/>
  <c r="B43" i="6"/>
  <c r="B49" i="6"/>
  <c r="B63" i="6"/>
  <c r="B69" i="6"/>
  <c r="B76" i="6"/>
  <c r="B82" i="6"/>
  <c r="B95" i="6"/>
  <c r="B101" i="6"/>
  <c r="B108" i="6"/>
  <c r="B41" i="6"/>
  <c r="B55" i="6"/>
  <c r="B61" i="6"/>
  <c r="B68" i="6"/>
  <c r="B74" i="6"/>
  <c r="B87" i="6"/>
  <c r="B93" i="6"/>
  <c r="B100" i="6"/>
  <c r="B106" i="6"/>
  <c r="B11" i="6"/>
  <c r="D11" i="6" s="1"/>
  <c r="B16" i="6"/>
  <c r="D16" i="6" s="1"/>
  <c r="B25" i="6"/>
  <c r="B31" i="6"/>
  <c r="B37" i="6"/>
  <c r="B50" i="6"/>
  <c r="B57" i="6"/>
  <c r="B64" i="6"/>
  <c r="B70" i="6"/>
  <c r="B83" i="6"/>
  <c r="B89" i="6"/>
  <c r="B96" i="6"/>
  <c r="B102" i="6"/>
  <c r="B12" i="6"/>
  <c r="D12" i="6" s="1"/>
  <c r="B21" i="6"/>
  <c r="B38" i="6"/>
  <c r="B44" i="6"/>
  <c r="B52" i="6"/>
  <c r="B58" i="6"/>
  <c r="B71" i="6"/>
  <c r="B77" i="6"/>
  <c r="B84" i="6"/>
  <c r="B90" i="6"/>
  <c r="B103" i="6"/>
  <c r="B32" i="6"/>
  <c r="B39" i="6"/>
  <c r="B45" i="6"/>
  <c r="B59" i="6"/>
  <c r="B65" i="6"/>
  <c r="B72" i="6"/>
  <c r="B78" i="6"/>
  <c r="B91" i="6"/>
  <c r="B97" i="6"/>
  <c r="B104" i="6"/>
  <c r="B46" i="6"/>
  <c r="B66" i="6"/>
  <c r="B98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2918F3BC-5C27-4790-8A02-D7240CB1A684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<sst xmlns="http://schemas.openxmlformats.org/spreadsheetml/2006/main" count="16" uniqueCount="16">
  <si>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県内就職者数（人）</t>
    <rPh sb="0" eb="2">
      <t>ケンナイ</t>
    </rPh>
    <rPh sb="2" eb="4">
      <t>シュウショク</t>
    </rPh>
    <rPh sb="4" eb="5">
      <t>シャ</t>
    </rPh>
    <rPh sb="5" eb="6">
      <t>スウ</t>
    </rPh>
    <rPh sb="7" eb="8">
      <t>ニン</t>
    </rPh>
    <phoneticPr fontId="2"/>
  </si>
  <si>
    <t>県外就職者数（人）</t>
    <rPh sb="0" eb="2">
      <t>ケンガイ</t>
    </rPh>
    <rPh sb="2" eb="4">
      <t>シュウショク</t>
    </rPh>
    <rPh sb="4" eb="5">
      <t>シャ</t>
    </rPh>
    <rPh sb="5" eb="6">
      <t>スウ</t>
    </rPh>
    <rPh sb="7" eb="8">
      <t>ニン</t>
    </rPh>
    <phoneticPr fontId="1"/>
  </si>
  <si>
    <t>就職者総数に占める県内就職者の割合（％）</t>
    <rPh sb="0" eb="3">
      <t>シュウショクシャ</t>
    </rPh>
    <rPh sb="3" eb="5">
      <t>ソウスウ</t>
    </rPh>
    <rPh sb="6" eb="7">
      <t>シ</t>
    </rPh>
    <rPh sb="9" eb="11">
      <t>ケンナイ</t>
    </rPh>
    <rPh sb="11" eb="13">
      <t>シュウショク</t>
    </rPh>
    <rPh sb="13" eb="14">
      <t>シャ</t>
    </rPh>
    <rPh sb="15" eb="17">
      <t>ワリアイ</t>
    </rPh>
    <phoneticPr fontId="1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</si>
  <si>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</si>
  <si>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</si>
  <si>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</si>
  <si>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</si>
  <si>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</si>
  <si>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</si>
  <si>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</si>
  <si>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</si>
  <si>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</si>
  <si>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</si>
  <si>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</si>
  <si>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1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</si>
  <si>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高等学校等卒業就業者の県内就職率（資料：県教育庁「高等学校等卒業者の進路状況」）（単位：人、％）</t>
    <rPh sb="7" eb="10">
      <t>シュウギョウシャ</t>
    </rPh>
    <rPh sb="11" eb="13">
      <t>ケンナイ</t>
    </rPh>
    <rPh sb="13" eb="15">
      <t>シュウショク</t>
    </rPh>
    <rPh sb="15" eb="16">
      <t>リツ</t>
    </rPh>
    <rPh sb="17" eb="19">
      <t>シリョウ</t>
    </rPh>
    <rPh sb="20" eb="21">
      <t>ケン</t>
    </rPh>
    <rPh sb="21" eb="24">
      <t>キョウイクチョウ</t>
    </rPh>
    <rPh sb="25" eb="27">
      <t>コウトウ</t>
    </rPh>
    <rPh sb="27" eb="29">
      <t>ガッコウ</t>
    </rPh>
    <rPh sb="29" eb="30">
      <t>トウ</t>
    </rPh>
    <rPh sb="30" eb="33">
      <t>ソツギョウシャ</t>
    </rPh>
    <rPh sb="32" eb="33">
      <t>シャ</t>
    </rPh>
    <rPh sb="34" eb="36">
      <t>シンロ</t>
    </rPh>
    <rPh sb="36" eb="38">
      <t>ジョウキョウ</t>
    </rPh>
    <rPh sb="41" eb="43">
      <t>タンイ</t>
    </rPh>
    <rPh sb="44" eb="45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</si>
</sst>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#,##0_ "/>
    <numFmt numFmtId="178" formatCode="yyyy"/>
  </numFmts>
  <fonts count="10"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14" fontId="3" fillId="3" borderId="4" xfId="0" applyNumberFormat="1" applyFont="1" applyFill="1" applyBorder="1">
      <alignment vertical="center"/>
    </xf>
    <xf numFmtId="0" fontId="3" fillId="0" borderId="5" xfId="0" applyFont="1" applyBorder="1">
      <alignment vertical="center"/>
    </xf>
    <xf numFmtId="178" fontId="3" fillId="0" borderId="5" xfId="0" applyNumberFormat="1" applyFont="1" applyBorder="1" applyAlignment="1">
      <alignment horizontal="center" vertical="center"/>
    </xf>
    <xf numFmtId="178" fontId="3" fillId="2" borderId="0" xfId="0" applyNumberFormat="1" applyFont="1" applyFill="1">
      <alignment vertical="center"/>
    </xf>
    <xf numFmtId="0" fontId="3" fillId="2" borderId="0" xfId="0" applyFont="1" applyFill="1" applyAlignment="1">
      <alignment vertical="center" wrapText="1"/>
    </xf>
    <xf numFmtId="178" fontId="3" fillId="0" borderId="0" xfId="0" applyNumberFormat="1" applyFont="1">
      <alignment vertic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4" fillId="0" borderId="3" xfId="0" applyFont="1" applyBorder="1">
      <alignment vertical="center"/>
    </xf>
    <xf numFmtId="0" fontId="5" fillId="0" borderId="0" xfId="0" applyFont="1">
      <alignment vertical="center"/>
    </xf>
    <xf numFmtId="0" fontId="5" fillId="2" borderId="0" xfId="0" applyFont="1" applyFill="1" applyAlignment="1"/>
    <xf numFmtId="0" fontId="5" fillId="0" borderId="0" xfId="0" applyFont="1" applyAlignment="1">
      <alignment vertical="center" wrapText="1"/>
    </xf>
    <xf numFmtId="176" fontId="5" fillId="0" borderId="0" xfId="0" applyNumberFormat="1" applyFont="1">
      <alignment vertical="center"/>
    </xf>
    <xf numFmtId="177" fontId="3" fillId="0" borderId="2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177" fontId="3" fillId="0" borderId="5" xfId="0" applyNumberFormat="1" applyFont="1" applyBorder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vertical="center" wrapText="1"/>
    </xf>
    <xf numFmtId="0" fontId="9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高等学校等卒業就業者の県内就職率</a:t>
            </a:r>
          </a:p>
        </c:rich>
      </c:tx>
      <c:layout>
        <c:manualLayout>
          <c:xMode val="edge"/>
          <c:yMode val="edge"/>
          <c:x val="0.28322788882158961"/>
          <c:y val="2.965521318760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1342856443556755"/>
          <c:w val="0.83258939900026929"/>
          <c:h val="0.72382487556501063"/>
        </c:manualLayout>
      </c:layout>
      <c:barChart>
        <c:barDir val="col"/>
        <c:grouping val="stacked"/>
        <c:varyColors val="0"/>
        <c:ser>
          <c:idx val="0"/>
          <c:order val="0"/>
          <c:tx>
            <c:v>県内就職者数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[0]!県内就職者数</c:f>
              <c:numCache>
                <c:formatCode>#,##0_ </c:formatCode>
                <c:ptCount val="10"/>
                <c:pt idx="0">
                  <c:v>2364</c:v>
                </c:pt>
                <c:pt idx="1">
                  <c:v>2289</c:v>
                </c:pt>
                <c:pt idx="2">
                  <c:v>2226</c:v>
                </c:pt>
                <c:pt idx="3">
                  <c:v>2089</c:v>
                </c:pt>
                <c:pt idx="4">
                  <c:v>1947</c:v>
                </c:pt>
                <c:pt idx="5">
                  <c:v>1869</c:v>
                </c:pt>
                <c:pt idx="6">
                  <c:v>1683</c:v>
                </c:pt>
                <c:pt idx="7">
                  <c:v>1567</c:v>
                </c:pt>
                <c:pt idx="8">
                  <c:v>1433</c:v>
                </c:pt>
                <c:pt idx="9">
                  <c:v>1249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B2-4BE9-A651-E8867ED580CE}"/>
            </c:ext>
          </c:extLst>
        </c:ser>
        <c:ser>
          <c:idx val="1"/>
          <c:order val="1"/>
          <c:tx>
            <c:v>県外就職者数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[0]!県外就職者数</c:f>
              <c:numCache>
                <c:formatCode>#,##0_ </c:formatCode>
                <c:ptCount val="10"/>
                <c:pt idx="0">
                  <c:v>1728</c:v>
                </c:pt>
                <c:pt idx="1">
                  <c:v>1745</c:v>
                </c:pt>
                <c:pt idx="2">
                  <c:v>1643</c:v>
                </c:pt>
                <c:pt idx="3">
                  <c:v>1598</c:v>
                </c:pt>
                <c:pt idx="4">
                  <c:v>1630</c:v>
                </c:pt>
                <c:pt idx="5">
                  <c:v>1531</c:v>
                </c:pt>
                <c:pt idx="6">
                  <c:v>1182</c:v>
                </c:pt>
                <c:pt idx="7">
                  <c:v>938</c:v>
                </c:pt>
                <c:pt idx="8">
                  <c:v>889</c:v>
                </c:pt>
                <c:pt idx="9">
                  <c:v>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B2-4BE9-A651-E8867ED58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87213072"/>
        <c:axId val="487209464"/>
      </c:barChart>
      <c:lineChart>
        <c:grouping val="standard"/>
        <c:varyColors val="0"/>
        <c:ser>
          <c:idx val="2"/>
          <c:order val="2"/>
          <c:tx>
            <c:v>県内就職者の割合(右軸)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[0]!県内割合</c:f>
              <c:numCache>
                <c:formatCode>0.0_ </c:formatCode>
                <c:ptCount val="10"/>
                <c:pt idx="0">
                  <c:v>57.771260997067451</c:v>
                </c:pt>
                <c:pt idx="1">
                  <c:v>56.742687159147252</c:v>
                </c:pt>
                <c:pt idx="2">
                  <c:v>57.534246575342465</c:v>
                </c:pt>
                <c:pt idx="3">
                  <c:v>56.658529970165446</c:v>
                </c:pt>
                <c:pt idx="4">
                  <c:v>54.431087503494545</c:v>
                </c:pt>
                <c:pt idx="5">
                  <c:v>54.970588235294116</c:v>
                </c:pt>
                <c:pt idx="6">
                  <c:v>58.7434554973822</c:v>
                </c:pt>
                <c:pt idx="7">
                  <c:v>62.554890219560875</c:v>
                </c:pt>
                <c:pt idx="8">
                  <c:v>61.714039621016369</c:v>
                </c:pt>
                <c:pt idx="9">
                  <c:v>58.915094339622641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B2-4BE9-A651-E8867ED58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265224"/>
        <c:axId val="487264896"/>
      </c:lineChart>
      <c:catAx>
        <c:axId val="48721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87209464"/>
        <c:crosses val="autoZero"/>
        <c:auto val="1"/>
        <c:lblAlgn val="ctr"/>
        <c:lblOffset val="100"/>
        <c:noMultiLvlLbl val="0"/>
      </c:catAx>
      <c:valAx>
        <c:axId val="48720946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87213072"/>
        <c:crosses val="autoZero"/>
        <c:crossBetween val="between"/>
      </c:valAx>
      <c:valAx>
        <c:axId val="487264896"/>
        <c:scaling>
          <c:orientation val="minMax"/>
          <c:min val="0"/>
        </c:scaling>
        <c:delete val="0"/>
        <c:axPos val="r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87265224"/>
        <c:crosses val="max"/>
        <c:crossBetween val="between"/>
      </c:valAx>
      <c:catAx>
        <c:axId val="487265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726489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2226335556107655"/>
          <c:y val="0.62343918703565981"/>
          <c:w val="0.33890762936912366"/>
          <c:h val="0.1962374292036965"/>
        </c:manualLayout>
      </c:layout>
      <c:overlay val="1"/>
      <c:spPr>
        <a:solidFill>
          <a:schemeClr val="bg1">
            <a:alpha val="6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3585660-8759-4FBC-9F6F-47BF002A8D88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905CF6C-513A-4F12-8535-F8D817EC82E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0.41171</cdr:x>
      <cdr:y>0.94336</cdr:y>
    </cdr:from>
    <cdr:to>
      <cdr:x>1</cdr:x>
      <cdr:y>1</cdr:y>
    </cdr:to>
    <cdr:sp macro="" textlink="">
      <cdr:nvSpPr>
        <cdr:cNvPr id="4" name="正方形/長方形 3">
          <a:extLst xmlns:a="http://schemas.openxmlformats.org/drawingml/2006/main">
            <a:ext uri="{FF2B5EF4-FFF2-40B4-BE49-F238E27FC236}">
              <a16:creationId xmlns:a16="http://schemas.microsoft.com/office/drawing/2014/main" id="{7BF1DF4E-B779-41E3-9C44-31BAFF1EF3B6}"/>
            </a:ext>
          </a:extLst>
        </cdr:cNvPr>
        <cdr:cNvSpPr/>
      </cdr:nvSpPr>
      <cdr:spPr>
        <a:xfrm xmlns:a="http://schemas.openxmlformats.org/drawingml/2006/main">
          <a:off x="3828957" y="5728229"/>
          <a:ext cx="5471147" cy="3439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>
            <a:lnSpc>
              <a:spcPts val="1700"/>
            </a:lnSpc>
          </a:pPr>
          <a:r>
            <a:rPr lang="ja-JP" altLang="en-US" sz="1800" b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資料：県教育庁「高等学校等卒業者の進路状況」</a:t>
          </a:r>
          <a:endParaRPr lang="en-US" altLang="ja-JP" sz="1800" b="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0.08085</cdr:x>
      <cdr:y>0.93148</cdr:y>
    </cdr:from>
    <cdr:to>
      <cdr:x>0.45107</cdr:x>
      <cdr:y>1</cdr:y>
    </cdr:to>
    <cdr:sp macro="" textlink="">
      <cdr:nvSpPr>
        <cdr:cNvPr id="5" name="正方形/長方形 4">
          <a:extLst xmlns:a="http://schemas.openxmlformats.org/drawingml/2006/main">
            <a:ext uri="{FF2B5EF4-FFF2-40B4-BE49-F238E27FC236}">
              <a16:creationId xmlns:a16="http://schemas.microsoft.com/office/drawing/2014/main" id="{102B09A3-BDE1-457B-9C9D-695807DCF110}"/>
            </a:ext>
          </a:extLst>
        </cdr:cNvPr>
        <cdr:cNvSpPr/>
      </cdr:nvSpPr>
      <cdr:spPr>
        <a:xfrm xmlns:a="http://schemas.openxmlformats.org/drawingml/2006/main">
          <a:off x="752127" y="5663514"/>
          <a:ext cx="3444022" cy="4166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>
            <a:lnSpc>
              <a:spcPts val="1700"/>
            </a:lnSpc>
          </a:pPr>
          <a:r>
            <a:rPr lang="en-US" altLang="ja-JP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各年</a:t>
          </a:r>
          <a:r>
            <a:rPr lang="en-US" altLang="ja-JP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3</a:t>
          </a:r>
          <a:r>
            <a:rPr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月卒</a:t>
          </a:r>
          <a:endParaRPr lang="en-US" altLang="ja-JP" sz="16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l">
            <a:lnSpc>
              <a:spcPts val="1700"/>
            </a:lnSpc>
          </a:pPr>
          <a:r>
            <a:rPr lang="en-US" altLang="ja-JP" sz="1600" b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600" b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全日制・定時制について記載</a:t>
          </a:r>
          <a:endParaRPr lang="en-US" altLang="ja-JP" sz="1600" b="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0.85468</cdr:x>
      <cdr:y>0.88854</cdr:y>
    </cdr:from>
    <cdr:to>
      <cdr:x>0.93599</cdr:x>
      <cdr:y>0.95753</cdr:y>
    </cdr:to>
    <cdr:sp macro="" textlink="">
      <cdr:nvSpPr>
        <cdr:cNvPr id="6" name="正方形/長方形 5">
          <a:extLst xmlns:a="http://schemas.openxmlformats.org/drawingml/2006/main">
            <a:ext uri="{FF2B5EF4-FFF2-40B4-BE49-F238E27FC236}">
              <a16:creationId xmlns:a16="http://schemas.microsoft.com/office/drawing/2014/main" id="{102B09A3-BDE1-457B-9C9D-695807DCF110}"/>
            </a:ext>
          </a:extLst>
        </cdr:cNvPr>
        <cdr:cNvSpPr/>
      </cdr:nvSpPr>
      <cdr:spPr>
        <a:xfrm xmlns:a="http://schemas.openxmlformats.org/drawingml/2006/main">
          <a:off x="7948611" y="5395383"/>
          <a:ext cx="756179" cy="4189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>
            <a:lnSpc>
              <a:spcPts val="1700"/>
            </a:lnSpc>
          </a:pPr>
          <a:r>
            <a:rPr lang="ja-JP" altLang="en-US" sz="1800" b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  <a:endParaRPr lang="en-US" altLang="ja-JP" sz="1800" b="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0.01769</cdr:x>
      <cdr:y>0.05364</cdr:y>
    </cdr:from>
    <cdr:to>
      <cdr:x>0.13248</cdr:x>
      <cdr:y>0.12263</cdr:y>
    </cdr:to>
    <cdr:sp macro="" textlink="">
      <cdr:nvSpPr>
        <cdr:cNvPr id="7" name="正方形/長方形 6">
          <a:extLst xmlns:a="http://schemas.openxmlformats.org/drawingml/2006/main">
            <a:ext uri="{FF2B5EF4-FFF2-40B4-BE49-F238E27FC236}">
              <a16:creationId xmlns:a16="http://schemas.microsoft.com/office/drawing/2014/main" id="{7DDC5DDA-5327-46A2-B33B-EC7523A22886}"/>
            </a:ext>
          </a:extLst>
        </cdr:cNvPr>
        <cdr:cNvSpPr/>
      </cdr:nvSpPr>
      <cdr:spPr>
        <a:xfrm xmlns:a="http://schemas.openxmlformats.org/drawingml/2006/main">
          <a:off x="164288" y="325715"/>
          <a:ext cx="1066023" cy="418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>
            <a:lnSpc>
              <a:spcPts val="1700"/>
            </a:lnSpc>
          </a:pPr>
          <a:r>
            <a:rPr lang="ja-JP" altLang="en-US" sz="1800" b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  <a:endParaRPr lang="en-US" altLang="ja-JP" sz="1800" b="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0.85613</cdr:x>
      <cdr:y>0.0411</cdr:y>
    </cdr:from>
    <cdr:to>
      <cdr:x>0.9898</cdr:x>
      <cdr:y>0.11009</cdr:y>
    </cdr:to>
    <cdr:sp macro="" textlink="">
      <cdr:nvSpPr>
        <cdr:cNvPr id="8" name="正方形/長方形 7">
          <a:extLst xmlns:a="http://schemas.openxmlformats.org/drawingml/2006/main">
            <a:ext uri="{FF2B5EF4-FFF2-40B4-BE49-F238E27FC236}">
              <a16:creationId xmlns:a16="http://schemas.microsoft.com/office/drawing/2014/main" id="{3105233E-C486-4865-8E04-B54450EA5901}"/>
            </a:ext>
          </a:extLst>
        </cdr:cNvPr>
        <cdr:cNvSpPr/>
      </cdr:nvSpPr>
      <cdr:spPr>
        <a:xfrm xmlns:a="http://schemas.openxmlformats.org/drawingml/2006/main">
          <a:off x="7950729" y="249567"/>
          <a:ext cx="1241420" cy="418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>
            <a:lnSpc>
              <a:spcPts val="1700"/>
            </a:lnSpc>
          </a:pPr>
          <a:r>
            <a:rPr lang="ja-JP" altLang="en-US" sz="1800" b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  <a:endParaRPr lang="en-US" altLang="ja-JP" sz="1800" b="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0.80034</cdr:x>
      <cdr:y>0.04976</cdr:y>
    </cdr:from>
    <cdr:to>
      <cdr:x>0.90858</cdr:x>
      <cdr:y>0.10732</cdr:y>
    </cdr:to>
    <cdr:sp macro="" textlink="">
      <cdr:nvSpPr>
        <cdr:cNvPr id="9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453E3AA-0E67-44B7-B2BC-8DED24991A6A}"/>
            </a:ext>
          </a:extLst>
        </cdr:cNvPr>
        <cdr:cNvSpPr txBox="1"/>
      </cdr:nvSpPr>
      <cdr:spPr>
        <a:xfrm xmlns:a="http://schemas.openxmlformats.org/drawingml/2006/main">
          <a:off x="7432675" y="302154"/>
          <a:ext cx="1005226" cy="34948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基本目標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1EC5D-C114-4753-9D6C-58A7A99C88A0}">
  <dimension ref="A1:H108"/>
  <sheetViews>
    <sheetView workbookViewId="0">
      <selection activeCell="C8" sqref="C8"/>
    </sheetView>
  </sheetViews>
  <sheetFormatPr defaultColWidth="9.09765625" defaultRowHeight="13"/>
  <cols>
    <col min="1" max="2" width="6.8984375" style="1" customWidth="1"/>
    <col min="3" max="3" width="11" style="15" bestFit="1" customWidth="1"/>
    <col min="4" max="4" width="9.09765625" style="15"/>
    <col min="5" max="5" width="9.296875" style="15" bestFit="1" customWidth="1"/>
    <col min="6" max="7" width="9.296875" style="22" bestFit="1" customWidth="1"/>
    <col min="8" max="8" width="13.09765625" style="15" customWidth="1"/>
    <col min="9" max="16384" width="9.09765625" style="15"/>
  </cols>
  <sheetData>
    <row r="1" spans="1:8" s="4" customFormat="1">
      <c r="A1" s="1" t="s">
        <v>3</v>
      </c>
      <c r="B1" s="1"/>
      <c r="C1" s="2" t="s">
        <v>4</v>
      </c>
      <c r="D1" s="3"/>
      <c r="E1" s="3"/>
      <c r="F1" s="19"/>
      <c r="G1" s="20"/>
    </row>
    <row r="2" spans="1:8" s="4" customFormat="1">
      <c r="A2" s="1" t="s">
        <v>5</v>
      </c>
      <c r="B2" s="1"/>
      <c r="C2" s="14" t="s">
        <v>6</v>
      </c>
      <c r="F2" s="20"/>
      <c r="G2" s="20"/>
    </row>
    <row r="3" spans="1:8" s="4" customFormat="1">
      <c r="A3" s="1" t="s">
        <v>7</v>
      </c>
      <c r="B3" s="1"/>
      <c r="C3" s="14" t="s">
        <v>14</v>
      </c>
      <c r="F3" s="20"/>
      <c r="G3" s="20"/>
    </row>
    <row r="4" spans="1:8" s="4" customFormat="1">
      <c r="A4" s="1"/>
      <c r="B4" s="1"/>
      <c r="C4" s="5" t="s">
        <v>8</v>
      </c>
      <c r="F4" s="20"/>
      <c r="G4" s="20"/>
    </row>
    <row r="5" spans="1:8" s="4" customFormat="1" ht="21" customHeight="1">
      <c r="A5" s="1"/>
      <c r="B5" s="1"/>
      <c r="C5" s="6">
        <v>42005</v>
      </c>
      <c r="D5" s="7" t="s">
        <v>9</v>
      </c>
      <c r="E5" s="8">
        <f>MAX($C$9:$C$108)</f>
        <v>45292</v>
      </c>
      <c r="F5" s="21" t="s">
        <v>10</v>
      </c>
      <c r="G5" s="20"/>
    </row>
    <row r="6" spans="1:8" s="4" customFormat="1">
      <c r="A6" s="1"/>
      <c r="B6" s="1">
        <f>COUNTA(C9:C108)-MATCH(C5,C9:C108,0)+1</f>
        <v>10</v>
      </c>
      <c r="F6" s="20"/>
      <c r="G6" s="20"/>
    </row>
    <row r="7" spans="1:8">
      <c r="A7" s="9"/>
      <c r="C7" s="15" t="s">
        <v>15</v>
      </c>
    </row>
    <row r="8" spans="1:8" s="17" customFormat="1" ht="52">
      <c r="A8" s="10"/>
      <c r="B8" s="10"/>
      <c r="C8" s="24" t="s">
        <v>11</v>
      </c>
      <c r="D8" s="13" t="s">
        <v>12</v>
      </c>
      <c r="E8" s="13" t="s">
        <v>13</v>
      </c>
      <c r="F8" s="23" t="s">
        <v>0</v>
      </c>
      <c r="G8" s="23" t="s">
        <v>1</v>
      </c>
      <c r="H8" s="17" t="s">
        <v>2</v>
      </c>
    </row>
    <row r="9" spans="1:8">
      <c r="A9" s="16" t="str">
        <f t="shared" ref="A9:A73" si="0">IF(C9=EDATE($C$5,0),1,"")</f>
        <v/>
      </c>
      <c r="B9" s="16" t="str">
        <f>IF(OR(A9=1,C9=$E$5),1,"")</f>
        <v/>
      </c>
      <c r="C9" s="11">
        <v>41275</v>
      </c>
      <c r="D9" s="12" t="str">
        <f t="shared" ref="D9:D18" si="1">IF(OR(A9=1,B9=1,A9),TEXT(C9,"ge"),TEXT(C9," "))</f>
        <v xml:space="preserve"> </v>
      </c>
      <c r="E9" s="12" t="str">
        <f t="shared" ref="E9:E18" si="2">IF(OR(A9=1,A9),TEXT(C9,"yyyy"),TEXT(C9,"yy"))</f>
        <v>13</v>
      </c>
      <c r="F9" s="22">
        <v>2504</v>
      </c>
      <c r="G9" s="22">
        <v>1746</v>
      </c>
      <c r="H9" s="18">
        <f t="shared" ref="H9" si="3">F9/(F9+G9)*100</f>
        <v>58.917647058823533</v>
      </c>
    </row>
    <row r="10" spans="1:8">
      <c r="A10" s="16" t="str">
        <f t="shared" si="0"/>
        <v/>
      </c>
      <c r="B10" s="16" t="str">
        <f t="shared" ref="B10:B74" si="4">IF(OR(A10=1,C10=$E$5),1,"")</f>
        <v/>
      </c>
      <c r="C10" s="11">
        <v>41640</v>
      </c>
      <c r="D10" s="12" t="str">
        <f t="shared" si="1"/>
        <v xml:space="preserve"> </v>
      </c>
      <c r="E10" s="12" t="str">
        <f t="shared" si="2"/>
        <v>14</v>
      </c>
      <c r="F10" s="22">
        <v>2425</v>
      </c>
      <c r="G10" s="22">
        <v>1693</v>
      </c>
      <c r="H10" s="18">
        <f t="shared" ref="H10:H17" si="5">F10/(F10+G10)*100</f>
        <v>58.887809616318599</v>
      </c>
    </row>
    <row r="11" spans="1:8">
      <c r="A11" s="16">
        <f t="shared" si="0"/>
        <v>1</v>
      </c>
      <c r="B11" s="16">
        <f t="shared" si="4"/>
        <v>1</v>
      </c>
      <c r="C11" s="11">
        <v>42005</v>
      </c>
      <c r="D11" s="12" t="str">
        <f t="shared" si="1"/>
        <v>H27</v>
      </c>
      <c r="E11" s="12" t="str">
        <f t="shared" si="2"/>
        <v>2015</v>
      </c>
      <c r="F11" s="22">
        <v>2364</v>
      </c>
      <c r="G11" s="22">
        <v>1728</v>
      </c>
      <c r="H11" s="18">
        <f t="shared" si="5"/>
        <v>57.771260997067451</v>
      </c>
    </row>
    <row r="12" spans="1:8">
      <c r="A12" s="16" t="str">
        <f t="shared" si="0"/>
        <v/>
      </c>
      <c r="B12" s="16" t="str">
        <f t="shared" si="4"/>
        <v/>
      </c>
      <c r="C12" s="11">
        <v>42370</v>
      </c>
      <c r="D12" s="12" t="str">
        <f t="shared" si="1"/>
        <v xml:space="preserve"> </v>
      </c>
      <c r="E12" s="12" t="str">
        <f t="shared" si="2"/>
        <v>16</v>
      </c>
      <c r="F12" s="22">
        <v>2289</v>
      </c>
      <c r="G12" s="22">
        <v>1745</v>
      </c>
      <c r="H12" s="18">
        <f t="shared" si="5"/>
        <v>56.742687159147252</v>
      </c>
    </row>
    <row r="13" spans="1:8">
      <c r="A13" s="16" t="str">
        <f t="shared" si="0"/>
        <v/>
      </c>
      <c r="B13" s="16" t="str">
        <f t="shared" si="4"/>
        <v/>
      </c>
      <c r="C13" s="11">
        <v>42736</v>
      </c>
      <c r="D13" s="12" t="str">
        <f t="shared" si="1"/>
        <v xml:space="preserve"> </v>
      </c>
      <c r="E13" s="12" t="str">
        <f t="shared" si="2"/>
        <v>17</v>
      </c>
      <c r="F13" s="22">
        <v>2226</v>
      </c>
      <c r="G13" s="22">
        <v>1643</v>
      </c>
      <c r="H13" s="18">
        <f t="shared" si="5"/>
        <v>57.534246575342465</v>
      </c>
    </row>
    <row r="14" spans="1:8">
      <c r="A14" s="16" t="str">
        <f t="shared" si="0"/>
        <v/>
      </c>
      <c r="B14" s="16" t="str">
        <f t="shared" si="4"/>
        <v/>
      </c>
      <c r="C14" s="11">
        <v>43101</v>
      </c>
      <c r="D14" s="12" t="str">
        <f t="shared" si="1"/>
        <v xml:space="preserve"> </v>
      </c>
      <c r="E14" s="12" t="str">
        <f t="shared" si="2"/>
        <v>18</v>
      </c>
      <c r="F14" s="22">
        <v>2089</v>
      </c>
      <c r="G14" s="22">
        <v>1598</v>
      </c>
      <c r="H14" s="18">
        <f t="shared" si="5"/>
        <v>56.658529970165446</v>
      </c>
    </row>
    <row r="15" spans="1:8">
      <c r="A15" s="16" t="str">
        <f t="shared" si="0"/>
        <v/>
      </c>
      <c r="B15" s="16" t="str">
        <f t="shared" si="4"/>
        <v/>
      </c>
      <c r="C15" s="11">
        <v>43466</v>
      </c>
      <c r="D15" s="12" t="str">
        <f t="shared" si="1"/>
        <v xml:space="preserve"> </v>
      </c>
      <c r="E15" s="12" t="str">
        <f t="shared" si="2"/>
        <v>19</v>
      </c>
      <c r="F15" s="22">
        <v>1947</v>
      </c>
      <c r="G15" s="22">
        <v>1630</v>
      </c>
      <c r="H15" s="18">
        <f t="shared" si="5"/>
        <v>54.431087503494545</v>
      </c>
    </row>
    <row r="16" spans="1:8">
      <c r="A16" s="16" t="str">
        <f t="shared" si="0"/>
        <v/>
      </c>
      <c r="B16" s="16" t="str">
        <f t="shared" si="4"/>
        <v/>
      </c>
      <c r="C16" s="11">
        <v>43831</v>
      </c>
      <c r="D16" s="12" t="str">
        <f t="shared" si="1"/>
        <v xml:space="preserve"> </v>
      </c>
      <c r="E16" s="12" t="str">
        <f t="shared" si="2"/>
        <v>20</v>
      </c>
      <c r="F16" s="22">
        <v>1869</v>
      </c>
      <c r="G16" s="22">
        <v>1531</v>
      </c>
      <c r="H16" s="18">
        <f t="shared" si="5"/>
        <v>54.970588235294116</v>
      </c>
    </row>
    <row r="17" spans="1:8">
      <c r="A17" s="16" t="str">
        <f t="shared" si="0"/>
        <v/>
      </c>
      <c r="B17" s="16" t="str">
        <f t="shared" si="4"/>
        <v/>
      </c>
      <c r="C17" s="11">
        <v>44197</v>
      </c>
      <c r="D17" s="12" t="str">
        <f t="shared" si="1"/>
        <v xml:space="preserve"> </v>
      </c>
      <c r="E17" s="12" t="str">
        <f t="shared" si="2"/>
        <v>21</v>
      </c>
      <c r="F17" s="22">
        <v>1683</v>
      </c>
      <c r="G17" s="22">
        <v>1182</v>
      </c>
      <c r="H17" s="18">
        <f t="shared" si="5"/>
        <v>58.7434554973822</v>
      </c>
    </row>
    <row r="18" spans="1:8">
      <c r="A18" s="16" t="str">
        <f t="shared" si="0"/>
        <v/>
      </c>
      <c r="B18" s="16" t="str">
        <f t="shared" si="4"/>
        <v/>
      </c>
      <c r="C18" s="11">
        <v>44562</v>
      </c>
      <c r="D18" s="12" t="str">
        <f t="shared" si="1"/>
        <v xml:space="preserve"> </v>
      </c>
      <c r="E18" s="12" t="str">
        <f t="shared" si="2"/>
        <v>22</v>
      </c>
      <c r="F18" s="22">
        <v>1567</v>
      </c>
      <c r="G18" s="22">
        <v>938</v>
      </c>
      <c r="H18" s="18">
        <f>F18/(F18+G18)*100</f>
        <v>62.554890219560875</v>
      </c>
    </row>
    <row r="19" spans="1:8">
      <c r="A19" s="16" t="str">
        <f t="shared" si="0"/>
        <v/>
      </c>
      <c r="B19" s="16" t="str">
        <f t="shared" si="4"/>
        <v/>
      </c>
      <c r="C19" s="11">
        <v>44927</v>
      </c>
      <c r="D19" s="12" t="str">
        <f t="shared" ref="D19:D20" si="6">IF(OR(A19=1,B19=1,A19),TEXT(C19,"ge"),TEXT(C19," "))</f>
        <v xml:space="preserve"> </v>
      </c>
      <c r="E19" s="12" t="str">
        <f t="shared" ref="E19:E20" si="7">IF(OR(A19=1,A19),TEXT(C19,"yyyy"),TEXT(C19,"yy"))</f>
        <v>23</v>
      </c>
      <c r="F19" s="22">
        <v>1433</v>
      </c>
      <c r="G19" s="22">
        <v>889</v>
      </c>
      <c r="H19" s="18">
        <f>F19/(F19+G19)*100</f>
        <v>61.714039621016369</v>
      </c>
    </row>
    <row r="20" spans="1:8">
      <c r="A20" s="16" t="str">
        <f t="shared" si="0"/>
        <v/>
      </c>
      <c r="B20" s="16">
        <f t="shared" si="4"/>
        <v>1</v>
      </c>
      <c r="C20" s="11">
        <v>45292</v>
      </c>
      <c r="D20" s="12" t="str">
        <f t="shared" si="6"/>
        <v>R6</v>
      </c>
      <c r="E20" s="12" t="str">
        <f t="shared" si="7"/>
        <v>24</v>
      </c>
      <c r="F20" s="22">
        <v>1249</v>
      </c>
      <c r="G20" s="22">
        <v>871</v>
      </c>
      <c r="H20" s="18">
        <f>F20/(F20+G20)*100</f>
        <v>58.915094339622641</v>
      </c>
    </row>
    <row r="21" spans="1:8">
      <c r="A21" s="16" t="str">
        <f t="shared" si="0"/>
        <v/>
      </c>
      <c r="B21" s="16" t="str">
        <f t="shared" si="4"/>
        <v/>
      </c>
      <c r="C21" s="11"/>
      <c r="D21" s="12"/>
      <c r="E21" s="12"/>
      <c r="H21" s="18"/>
    </row>
    <row r="22" spans="1:8">
      <c r="A22" s="16" t="str">
        <f t="shared" si="0"/>
        <v/>
      </c>
      <c r="B22" s="16" t="str">
        <f t="shared" si="4"/>
        <v/>
      </c>
      <c r="C22" s="11"/>
      <c r="D22" s="12"/>
      <c r="E22" s="12"/>
      <c r="H22" s="18"/>
    </row>
    <row r="23" spans="1:8">
      <c r="A23" s="16" t="str">
        <f t="shared" si="0"/>
        <v/>
      </c>
      <c r="B23" s="16" t="str">
        <f t="shared" si="4"/>
        <v/>
      </c>
      <c r="C23" s="11"/>
      <c r="D23" s="12"/>
      <c r="E23" s="12"/>
      <c r="H23" s="18"/>
    </row>
    <row r="24" spans="1:8">
      <c r="A24" s="16" t="str">
        <f t="shared" si="0"/>
        <v/>
      </c>
      <c r="B24" s="16" t="str">
        <f t="shared" si="4"/>
        <v/>
      </c>
      <c r="C24" s="11"/>
      <c r="D24" s="12"/>
      <c r="E24" s="12"/>
      <c r="H24" s="18"/>
    </row>
    <row r="25" spans="1:8">
      <c r="A25" s="16" t="str">
        <f t="shared" si="0"/>
        <v/>
      </c>
      <c r="B25" s="16" t="str">
        <f t="shared" si="4"/>
        <v/>
      </c>
      <c r="C25" s="11"/>
      <c r="D25" s="12"/>
      <c r="E25" s="12"/>
      <c r="H25" s="18"/>
    </row>
    <row r="26" spans="1:8">
      <c r="A26" s="16" t="str">
        <f t="shared" si="0"/>
        <v/>
      </c>
      <c r="B26" s="16" t="str">
        <f t="shared" si="4"/>
        <v/>
      </c>
      <c r="H26" s="18"/>
    </row>
    <row r="27" spans="1:8">
      <c r="A27" s="16" t="str">
        <f t="shared" si="0"/>
        <v/>
      </c>
      <c r="B27" s="16" t="str">
        <f t="shared" si="4"/>
        <v/>
      </c>
      <c r="H27" s="18"/>
    </row>
    <row r="28" spans="1:8">
      <c r="A28" s="16" t="str">
        <f t="shared" si="0"/>
        <v/>
      </c>
      <c r="B28" s="16" t="str">
        <f t="shared" si="4"/>
        <v/>
      </c>
      <c r="H28" s="18"/>
    </row>
    <row r="29" spans="1:8">
      <c r="A29" s="16"/>
      <c r="B29" s="16" t="str">
        <f t="shared" si="4"/>
        <v/>
      </c>
      <c r="H29" s="18"/>
    </row>
    <row r="30" spans="1:8">
      <c r="A30" s="16" t="str">
        <f t="shared" si="0"/>
        <v/>
      </c>
      <c r="B30" s="16" t="str">
        <f t="shared" si="4"/>
        <v/>
      </c>
      <c r="H30" s="18"/>
    </row>
    <row r="31" spans="1:8">
      <c r="A31" s="16" t="str">
        <f t="shared" si="0"/>
        <v/>
      </c>
      <c r="B31" s="16" t="str">
        <f t="shared" si="4"/>
        <v/>
      </c>
    </row>
    <row r="32" spans="1:8">
      <c r="A32" s="16" t="str">
        <f t="shared" si="0"/>
        <v/>
      </c>
      <c r="B32" s="16" t="str">
        <f t="shared" si="4"/>
        <v/>
      </c>
    </row>
    <row r="33" spans="1:2">
      <c r="A33" s="16" t="str">
        <f t="shared" si="0"/>
        <v/>
      </c>
      <c r="B33" s="16" t="str">
        <f t="shared" si="4"/>
        <v/>
      </c>
    </row>
    <row r="34" spans="1:2">
      <c r="A34" s="16" t="str">
        <f t="shared" si="0"/>
        <v/>
      </c>
      <c r="B34" s="16" t="str">
        <f t="shared" si="4"/>
        <v/>
      </c>
    </row>
    <row r="35" spans="1:2">
      <c r="A35" s="16" t="str">
        <f t="shared" si="0"/>
        <v/>
      </c>
      <c r="B35" s="16" t="str">
        <f t="shared" si="4"/>
        <v/>
      </c>
    </row>
    <row r="36" spans="1:2">
      <c r="A36" s="16" t="str">
        <f t="shared" si="0"/>
        <v/>
      </c>
      <c r="B36" s="16" t="str">
        <f t="shared" si="4"/>
        <v/>
      </c>
    </row>
    <row r="37" spans="1:2">
      <c r="A37" s="16" t="str">
        <f t="shared" si="0"/>
        <v/>
      </c>
      <c r="B37" s="16" t="str">
        <f t="shared" si="4"/>
        <v/>
      </c>
    </row>
    <row r="38" spans="1:2">
      <c r="A38" s="16" t="str">
        <f t="shared" si="0"/>
        <v/>
      </c>
      <c r="B38" s="16" t="str">
        <f t="shared" si="4"/>
        <v/>
      </c>
    </row>
    <row r="39" spans="1:2">
      <c r="A39" s="16" t="str">
        <f t="shared" si="0"/>
        <v/>
      </c>
      <c r="B39" s="16" t="str">
        <f t="shared" si="4"/>
        <v/>
      </c>
    </row>
    <row r="40" spans="1:2">
      <c r="A40" s="16" t="str">
        <f t="shared" si="0"/>
        <v/>
      </c>
      <c r="B40" s="16" t="str">
        <f t="shared" si="4"/>
        <v/>
      </c>
    </row>
    <row r="41" spans="1:2">
      <c r="A41" s="16" t="str">
        <f t="shared" si="0"/>
        <v/>
      </c>
      <c r="B41" s="16" t="str">
        <f t="shared" si="4"/>
        <v/>
      </c>
    </row>
    <row r="42" spans="1:2">
      <c r="A42" s="16" t="str">
        <f t="shared" si="0"/>
        <v/>
      </c>
      <c r="B42" s="16" t="str">
        <f t="shared" si="4"/>
        <v/>
      </c>
    </row>
    <row r="43" spans="1:2">
      <c r="A43" s="16" t="str">
        <f t="shared" si="0"/>
        <v/>
      </c>
      <c r="B43" s="16" t="str">
        <f t="shared" si="4"/>
        <v/>
      </c>
    </row>
    <row r="44" spans="1:2">
      <c r="A44" s="16" t="str">
        <f t="shared" si="0"/>
        <v/>
      </c>
      <c r="B44" s="16" t="str">
        <f t="shared" si="4"/>
        <v/>
      </c>
    </row>
    <row r="45" spans="1:2">
      <c r="A45" s="16" t="str">
        <f t="shared" si="0"/>
        <v/>
      </c>
      <c r="B45" s="16" t="str">
        <f t="shared" si="4"/>
        <v/>
      </c>
    </row>
    <row r="46" spans="1:2">
      <c r="A46" s="16" t="str">
        <f t="shared" si="0"/>
        <v/>
      </c>
      <c r="B46" s="16" t="str">
        <f t="shared" si="4"/>
        <v/>
      </c>
    </row>
    <row r="47" spans="1:2">
      <c r="A47" s="16" t="str">
        <f t="shared" si="0"/>
        <v/>
      </c>
      <c r="B47" s="16" t="str">
        <f t="shared" si="4"/>
        <v/>
      </c>
    </row>
    <row r="48" spans="1:2">
      <c r="A48" s="16" t="str">
        <f t="shared" si="0"/>
        <v/>
      </c>
      <c r="B48" s="16" t="str">
        <f t="shared" si="4"/>
        <v/>
      </c>
    </row>
    <row r="49" spans="1:2">
      <c r="A49" s="16" t="str">
        <f t="shared" si="0"/>
        <v/>
      </c>
      <c r="B49" s="16" t="str">
        <f t="shared" si="4"/>
        <v/>
      </c>
    </row>
    <row r="50" spans="1:2">
      <c r="A50" s="16" t="str">
        <f t="shared" si="0"/>
        <v/>
      </c>
      <c r="B50" s="16" t="str">
        <f t="shared" si="4"/>
        <v/>
      </c>
    </row>
    <row r="51" spans="1:2">
      <c r="A51" s="16"/>
      <c r="B51" s="16"/>
    </row>
    <row r="52" spans="1:2">
      <c r="A52" s="16" t="str">
        <f t="shared" si="0"/>
        <v/>
      </c>
      <c r="B52" s="16" t="str">
        <f t="shared" si="4"/>
        <v/>
      </c>
    </row>
    <row r="53" spans="1:2">
      <c r="A53" s="16" t="str">
        <f t="shared" si="0"/>
        <v/>
      </c>
      <c r="B53" s="16" t="str">
        <f t="shared" si="4"/>
        <v/>
      </c>
    </row>
    <row r="54" spans="1:2">
      <c r="A54" s="16" t="str">
        <f t="shared" si="0"/>
        <v/>
      </c>
      <c r="B54" s="16" t="str">
        <f t="shared" si="4"/>
        <v/>
      </c>
    </row>
    <row r="55" spans="1:2">
      <c r="A55" s="16" t="str">
        <f t="shared" si="0"/>
        <v/>
      </c>
      <c r="B55" s="16" t="str">
        <f t="shared" si="4"/>
        <v/>
      </c>
    </row>
    <row r="56" spans="1:2">
      <c r="A56" s="16" t="str">
        <f t="shared" si="0"/>
        <v/>
      </c>
      <c r="B56" s="16" t="str">
        <f t="shared" si="4"/>
        <v/>
      </c>
    </row>
    <row r="57" spans="1:2">
      <c r="A57" s="16" t="str">
        <f t="shared" si="0"/>
        <v/>
      </c>
      <c r="B57" s="16" t="str">
        <f t="shared" si="4"/>
        <v/>
      </c>
    </row>
    <row r="58" spans="1:2">
      <c r="A58" s="16" t="str">
        <f t="shared" si="0"/>
        <v/>
      </c>
      <c r="B58" s="16" t="str">
        <f t="shared" si="4"/>
        <v/>
      </c>
    </row>
    <row r="59" spans="1:2">
      <c r="A59" s="16" t="str">
        <f t="shared" si="0"/>
        <v/>
      </c>
      <c r="B59" s="16" t="str">
        <f t="shared" si="4"/>
        <v/>
      </c>
    </row>
    <row r="60" spans="1:2">
      <c r="A60" s="16" t="str">
        <f t="shared" si="0"/>
        <v/>
      </c>
      <c r="B60" s="16" t="str">
        <f t="shared" si="4"/>
        <v/>
      </c>
    </row>
    <row r="61" spans="1:2">
      <c r="A61" s="16" t="str">
        <f t="shared" si="0"/>
        <v/>
      </c>
      <c r="B61" s="16" t="str">
        <f t="shared" si="4"/>
        <v/>
      </c>
    </row>
    <row r="62" spans="1:2">
      <c r="A62" s="16" t="str">
        <f t="shared" si="0"/>
        <v/>
      </c>
      <c r="B62" s="16" t="str">
        <f t="shared" si="4"/>
        <v/>
      </c>
    </row>
    <row r="63" spans="1:2">
      <c r="A63" s="16" t="str">
        <f t="shared" si="0"/>
        <v/>
      </c>
      <c r="B63" s="16" t="str">
        <f t="shared" si="4"/>
        <v/>
      </c>
    </row>
    <row r="64" spans="1:2">
      <c r="A64" s="16" t="str">
        <f t="shared" si="0"/>
        <v/>
      </c>
      <c r="B64" s="16" t="str">
        <f t="shared" si="4"/>
        <v/>
      </c>
    </row>
    <row r="65" spans="1:2">
      <c r="A65" s="16" t="str">
        <f t="shared" si="0"/>
        <v/>
      </c>
      <c r="B65" s="16" t="str">
        <f t="shared" si="4"/>
        <v/>
      </c>
    </row>
    <row r="66" spans="1:2">
      <c r="A66" s="16" t="str">
        <f t="shared" si="0"/>
        <v/>
      </c>
      <c r="B66" s="16" t="str">
        <f t="shared" si="4"/>
        <v/>
      </c>
    </row>
    <row r="67" spans="1:2">
      <c r="A67" s="16" t="str">
        <f t="shared" si="0"/>
        <v/>
      </c>
      <c r="B67" s="16" t="str">
        <f t="shared" si="4"/>
        <v/>
      </c>
    </row>
    <row r="68" spans="1:2">
      <c r="A68" s="16" t="str">
        <f t="shared" si="0"/>
        <v/>
      </c>
      <c r="B68" s="16" t="str">
        <f t="shared" si="4"/>
        <v/>
      </c>
    </row>
    <row r="69" spans="1:2">
      <c r="A69" s="16" t="str">
        <f t="shared" si="0"/>
        <v/>
      </c>
      <c r="B69" s="16" t="str">
        <f t="shared" si="4"/>
        <v/>
      </c>
    </row>
    <row r="70" spans="1:2">
      <c r="A70" s="16" t="str">
        <f t="shared" si="0"/>
        <v/>
      </c>
      <c r="B70" s="16" t="str">
        <f t="shared" si="4"/>
        <v/>
      </c>
    </row>
    <row r="71" spans="1:2">
      <c r="A71" s="16" t="str">
        <f t="shared" si="0"/>
        <v/>
      </c>
      <c r="B71" s="16" t="str">
        <f t="shared" si="4"/>
        <v/>
      </c>
    </row>
    <row r="72" spans="1:2">
      <c r="A72" s="16" t="str">
        <f t="shared" si="0"/>
        <v/>
      </c>
      <c r="B72" s="16" t="str">
        <f t="shared" si="4"/>
        <v/>
      </c>
    </row>
    <row r="73" spans="1:2">
      <c r="A73" s="16" t="str">
        <f t="shared" si="0"/>
        <v/>
      </c>
      <c r="B73" s="16" t="str">
        <f t="shared" si="4"/>
        <v/>
      </c>
    </row>
    <row r="74" spans="1:2">
      <c r="A74" s="16" t="str">
        <f t="shared" ref="A74:A108" si="8">IF(C74=EDATE($C$5,0),1,"")</f>
        <v/>
      </c>
      <c r="B74" s="16" t="str">
        <f t="shared" si="4"/>
        <v/>
      </c>
    </row>
    <row r="75" spans="1:2">
      <c r="A75" s="16" t="str">
        <f t="shared" si="8"/>
        <v/>
      </c>
      <c r="B75" s="16" t="str">
        <f t="shared" ref="B75:B108" si="9">IF(OR(A75=1,C75=$E$5),1,"")</f>
        <v/>
      </c>
    </row>
    <row r="76" spans="1:2">
      <c r="A76" s="16" t="str">
        <f t="shared" si="8"/>
        <v/>
      </c>
      <c r="B76" s="16" t="str">
        <f t="shared" si="9"/>
        <v/>
      </c>
    </row>
    <row r="77" spans="1:2">
      <c r="A77" s="16" t="str">
        <f t="shared" si="8"/>
        <v/>
      </c>
      <c r="B77" s="16" t="str">
        <f t="shared" si="9"/>
        <v/>
      </c>
    </row>
    <row r="78" spans="1:2">
      <c r="A78" s="16" t="str">
        <f t="shared" si="8"/>
        <v/>
      </c>
      <c r="B78" s="16" t="str">
        <f t="shared" si="9"/>
        <v/>
      </c>
    </row>
    <row r="79" spans="1:2">
      <c r="A79" s="16" t="str">
        <f t="shared" si="8"/>
        <v/>
      </c>
      <c r="B79" s="16" t="str">
        <f t="shared" si="9"/>
        <v/>
      </c>
    </row>
    <row r="80" spans="1:2">
      <c r="A80" s="16" t="str">
        <f t="shared" si="8"/>
        <v/>
      </c>
      <c r="B80" s="16" t="str">
        <f t="shared" si="9"/>
        <v/>
      </c>
    </row>
    <row r="81" spans="1:2">
      <c r="A81" s="16" t="str">
        <f t="shared" si="8"/>
        <v/>
      </c>
      <c r="B81" s="16" t="str">
        <f t="shared" si="9"/>
        <v/>
      </c>
    </row>
    <row r="82" spans="1:2">
      <c r="A82" s="16" t="str">
        <f t="shared" si="8"/>
        <v/>
      </c>
      <c r="B82" s="16" t="str">
        <f t="shared" si="9"/>
        <v/>
      </c>
    </row>
    <row r="83" spans="1:2">
      <c r="A83" s="16" t="str">
        <f t="shared" si="8"/>
        <v/>
      </c>
      <c r="B83" s="16" t="str">
        <f t="shared" si="9"/>
        <v/>
      </c>
    </row>
    <row r="84" spans="1:2">
      <c r="A84" s="16" t="str">
        <f t="shared" si="8"/>
        <v/>
      </c>
      <c r="B84" s="16" t="str">
        <f t="shared" si="9"/>
        <v/>
      </c>
    </row>
    <row r="85" spans="1:2">
      <c r="A85" s="16" t="str">
        <f t="shared" si="8"/>
        <v/>
      </c>
      <c r="B85" s="16" t="str">
        <f t="shared" si="9"/>
        <v/>
      </c>
    </row>
    <row r="86" spans="1:2">
      <c r="A86" s="16" t="str">
        <f t="shared" si="8"/>
        <v/>
      </c>
      <c r="B86" s="16" t="str">
        <f t="shared" si="9"/>
        <v/>
      </c>
    </row>
    <row r="87" spans="1:2">
      <c r="A87" s="16" t="str">
        <f t="shared" si="8"/>
        <v/>
      </c>
      <c r="B87" s="16" t="str">
        <f t="shared" si="9"/>
        <v/>
      </c>
    </row>
    <row r="88" spans="1:2">
      <c r="A88" s="16" t="str">
        <f t="shared" si="8"/>
        <v/>
      </c>
      <c r="B88" s="16" t="str">
        <f t="shared" si="9"/>
        <v/>
      </c>
    </row>
    <row r="89" spans="1:2">
      <c r="A89" s="16" t="str">
        <f t="shared" si="8"/>
        <v/>
      </c>
      <c r="B89" s="16" t="str">
        <f t="shared" si="9"/>
        <v/>
      </c>
    </row>
    <row r="90" spans="1:2">
      <c r="A90" s="16" t="str">
        <f t="shared" si="8"/>
        <v/>
      </c>
      <c r="B90" s="16" t="str">
        <f t="shared" si="9"/>
        <v/>
      </c>
    </row>
    <row r="91" spans="1:2">
      <c r="A91" s="16" t="str">
        <f t="shared" si="8"/>
        <v/>
      </c>
      <c r="B91" s="16" t="str">
        <f t="shared" si="9"/>
        <v/>
      </c>
    </row>
    <row r="92" spans="1:2">
      <c r="A92" s="16" t="str">
        <f t="shared" si="8"/>
        <v/>
      </c>
      <c r="B92" s="16" t="str">
        <f t="shared" si="9"/>
        <v/>
      </c>
    </row>
    <row r="93" spans="1:2">
      <c r="A93" s="16" t="str">
        <f t="shared" si="8"/>
        <v/>
      </c>
      <c r="B93" s="16" t="str">
        <f t="shared" si="9"/>
        <v/>
      </c>
    </row>
    <row r="94" spans="1:2">
      <c r="A94" s="16" t="str">
        <f t="shared" si="8"/>
        <v/>
      </c>
      <c r="B94" s="16" t="str">
        <f t="shared" si="9"/>
        <v/>
      </c>
    </row>
    <row r="95" spans="1:2">
      <c r="A95" s="16" t="str">
        <f t="shared" si="8"/>
        <v/>
      </c>
      <c r="B95" s="16" t="str">
        <f t="shared" si="9"/>
        <v/>
      </c>
    </row>
    <row r="96" spans="1:2">
      <c r="A96" s="16" t="str">
        <f t="shared" si="8"/>
        <v/>
      </c>
      <c r="B96" s="16" t="str">
        <f t="shared" si="9"/>
        <v/>
      </c>
    </row>
    <row r="97" spans="1:2">
      <c r="A97" s="16" t="str">
        <f t="shared" si="8"/>
        <v/>
      </c>
      <c r="B97" s="16" t="str">
        <f t="shared" si="9"/>
        <v/>
      </c>
    </row>
    <row r="98" spans="1:2">
      <c r="A98" s="16" t="str">
        <f t="shared" si="8"/>
        <v/>
      </c>
      <c r="B98" s="16" t="str">
        <f t="shared" si="9"/>
        <v/>
      </c>
    </row>
    <row r="99" spans="1:2">
      <c r="A99" s="16" t="str">
        <f t="shared" si="8"/>
        <v/>
      </c>
      <c r="B99" s="16" t="str">
        <f t="shared" si="9"/>
        <v/>
      </c>
    </row>
    <row r="100" spans="1:2">
      <c r="A100" s="16" t="str">
        <f t="shared" si="8"/>
        <v/>
      </c>
      <c r="B100" s="16" t="str">
        <f t="shared" si="9"/>
        <v/>
      </c>
    </row>
    <row r="101" spans="1:2">
      <c r="A101" s="16" t="str">
        <f t="shared" si="8"/>
        <v/>
      </c>
      <c r="B101" s="16" t="str">
        <f t="shared" si="9"/>
        <v/>
      </c>
    </row>
    <row r="102" spans="1:2">
      <c r="A102" s="16" t="str">
        <f t="shared" si="8"/>
        <v/>
      </c>
      <c r="B102" s="16" t="str">
        <f t="shared" si="9"/>
        <v/>
      </c>
    </row>
    <row r="103" spans="1:2">
      <c r="A103" s="16" t="str">
        <f t="shared" si="8"/>
        <v/>
      </c>
      <c r="B103" s="16" t="str">
        <f t="shared" si="9"/>
        <v/>
      </c>
    </row>
    <row r="104" spans="1:2">
      <c r="A104" s="16" t="str">
        <f t="shared" si="8"/>
        <v/>
      </c>
      <c r="B104" s="16" t="str">
        <f t="shared" si="9"/>
        <v/>
      </c>
    </row>
    <row r="105" spans="1:2">
      <c r="A105" s="16" t="str">
        <f t="shared" si="8"/>
        <v/>
      </c>
      <c r="B105" s="16" t="str">
        <f t="shared" si="9"/>
        <v/>
      </c>
    </row>
    <row r="106" spans="1:2">
      <c r="A106" s="16" t="str">
        <f t="shared" si="8"/>
        <v/>
      </c>
      <c r="B106" s="16" t="str">
        <f t="shared" si="9"/>
        <v/>
      </c>
    </row>
    <row r="107" spans="1:2">
      <c r="A107" s="16" t="str">
        <f t="shared" si="8"/>
        <v/>
      </c>
      <c r="B107" s="16" t="str">
        <f t="shared" si="9"/>
        <v/>
      </c>
    </row>
    <row r="108" spans="1:2">
      <c r="A108" s="16" t="str">
        <f t="shared" si="8"/>
        <v/>
      </c>
      <c r="B108" s="16" t="str">
        <f t="shared" si="9"/>
        <v/>
      </c>
    </row>
  </sheetData>
  <phoneticPr fontId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pckikaku02ｕ</dc:creator>
  <cp:lastModifiedBy>福士　聡子</cp:lastModifiedBy>
  <cp:lastPrinted>2023-06-22T01:56:11Z</cp:lastPrinted>
  <dcterms:created xsi:type="dcterms:W3CDTF">2009-02-09T02:00:07Z</dcterms:created>
  <dcterms:modified xsi:type="dcterms:W3CDTF">2025-03-11T06:58:31Z</dcterms:modified>
</cp:coreProperties>
</file>