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1_しごと\(1)農畜産業\"/>
    </mc:Choice>
  </mc:AlternateContent>
  <xr:revisionPtr revIDLastSave="0" documentId="13_ncr:1_{F626BBE4-88C9-4EA1-A2ED-16451D805B3C}" xr6:coauthVersionLast="47" xr6:coauthVersionMax="47" xr10:uidLastSave="{00000000-0000-0000-0000-000000000000}"/>
  <bookViews>
    <workbookView xWindow="9510" yWindow="0" windowWidth="9780" windowHeight="11370" xr2:uid="{00000000-000D-0000-FFFF-FFFF00000000}"/>
  </bookViews>
  <sheets>
    <sheet name="データ" sheetId="1" r:id="rId1"/>
    <sheet name="グラフ1" sheetId="6" r:id="rId2"/>
  </sheets>
  <definedNames>
    <definedName name="横軸ラベル_西暦">OFFSET(データ!$E$9,MATCH(データ!$C$5,データ!$C$9:$C$105,0)-1,0,データ!$B$6,1)</definedName>
    <definedName name="農業経営体数">OFFSET(データ!$F$9,MATCH(データ!$C$5,データ!$C$9:$C$105,0)-1,0,データ!$B$6,1)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1" l="1"/>
  <c r="E5" i="1"/>
  <c r="D16" i="1" l="1"/>
  <c r="E16" i="1"/>
  <c r="D13" i="1"/>
  <c r="E13" i="1"/>
  <c r="D14" i="1"/>
  <c r="E14" i="1"/>
  <c r="D15" i="1"/>
  <c r="E15" i="1"/>
  <c r="E9" i="1" l="1"/>
  <c r="E11" i="1" l="1"/>
  <c r="D12" i="1"/>
  <c r="D10" i="1" l="1"/>
  <c r="E12" i="1"/>
  <c r="E10" i="1"/>
  <c r="D9" i="1"/>
  <c r="D1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15C1FDB6-5198-43BD-951A-1EC8D5820344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<sst xmlns="http://schemas.openxmlformats.org/spreadsheetml/2006/main" count="17" uniqueCount="17">
  <si>
    <t>農業経営体数</t>
    <rPh sb="0" eb="2">
      <t>ノウギョウ</t>
    </rPh>
    <rPh sb="2" eb="4">
      <t>ケイエイ</t>
    </rPh>
    <rPh sb="4" eb="5">
      <t>タイ</t>
    </rPh>
    <rPh sb="5" eb="6">
      <t>スウ</t>
    </rPh>
    <phoneticPr fontId="1"/>
  </si>
  <si>
    <t>個人経営体</t>
    <rPh sb="0" eb="2">
      <t>コジン</t>
    </rPh>
    <rPh sb="2" eb="4">
      <t>ケイエイ</t>
    </rPh>
    <rPh sb="4" eb="5">
      <t>タイ</t>
    </rPh>
    <phoneticPr fontId="1"/>
  </si>
  <si>
    <t>団体経営体</t>
    <rPh sb="0" eb="2">
      <t>ダンタイ</t>
    </rPh>
    <rPh sb="2" eb="5">
      <t>ケイエイタイ</t>
    </rPh>
    <phoneticPr fontId="1"/>
  </si>
  <si>
    <t>列A、Ｂは</t>
    <rPh sb="0" eb="1">
      <t>レツ</t>
    </rPh>
    <phoneticPr fontId="1"/>
  </si>
  <si>
    <t>横軸ラベル_元号</t>
    <rPh sb="0" eb="2">
      <t>ヨコジク</t>
    </rPh>
    <rPh sb="6" eb="8">
      <t>ゲンゴウ</t>
    </rPh>
    <phoneticPr fontId="1"/>
  </si>
  <si>
    <t>横軸ラベル_西暦</t>
    <rPh sb="0" eb="2">
      <t>ヨコジク</t>
    </rPh>
    <rPh sb="6" eb="8">
      <t>セイレキ</t>
    </rPh>
    <phoneticPr fontId="1"/>
  </si>
  <si>
    <t>西暦</t>
    <rPh sb="0" eb="2">
      <t>セイレキ</t>
    </rPh>
    <phoneticPr fontId="1"/>
  </si>
  <si>
    <t>ください。</t>
    <phoneticPr fontId="1"/>
  </si>
  <si>
    <t>上書きしないで</t>
    <rPh sb="0" eb="2">
      <t>ウワガ</t>
    </rPh>
    <phoneticPr fontId="1"/>
  </si>
  <si>
    <t>農業経営体数の推移（資料：農林水産省「農林業センサス」、「農業構造動態調査」）（単位：経営体）</t>
    <rPh sb="0" eb="2">
      <t>ノウギョウ</t>
    </rPh>
    <rPh sb="2" eb="4">
      <t>ケイエイ</t>
    </rPh>
    <rPh sb="4" eb="5">
      <t>タイ</t>
    </rPh>
    <rPh sb="5" eb="6">
      <t>スウ</t>
    </rPh>
    <rPh sb="7" eb="9">
      <t>スイイ</t>
    </rPh>
    <rPh sb="40" eb="42">
      <t>タンイ</t>
    </rPh>
    <rPh sb="43" eb="46">
      <t>ケイエイタイ</t>
    </rPh>
    <phoneticPr fontId="1"/>
  </si>
  <si>
    <t>https://www.maff.go.jp/j/tokei/kouhyou/noukou/</t>
    <phoneticPr fontId="1"/>
  </si>
  <si>
    <t>【「グラフ1」シートにデータが反映されます】</t>
    <rPh sb="15" eb="17">
      <t>ハンエイ</t>
    </rPh>
    <phoneticPr fontId="1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</si>
  <si>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1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</si>
  <si>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  <scheme val="minor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1"/>
  </si>
  <si>
    <t>↓</t>
    <phoneticPr fontId="1"/>
  </si>
  <si>
    <t>年（年度）から</t>
    <rPh sb="0" eb="1">
      <t>ネン</t>
    </rPh>
    <rPh sb="2" eb="3">
      <t>ネン</t>
    </rPh>
    <rPh sb="3" eb="4">
      <t>ド</t>
    </rPh>
    <phoneticPr fontId="1"/>
  </si>
  <si>
    <t>年（年度）までのグラフを作成します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</si>
</sst>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yyyy"/>
  </numFmts>
  <fonts count="14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u/>
      <sz val="11"/>
      <color theme="1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u/>
      <sz val="10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8"/>
      <color indexed="81"/>
      <name val="MS P ゴシック"/>
      <family val="3"/>
      <charset val="128"/>
    </font>
    <font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>
      <alignment vertical="center"/>
    </xf>
    <xf numFmtId="0" fontId="7" fillId="0" borderId="0" applyNumberForma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0" fillId="2" borderId="0" xfId="0" applyFill="1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vertical="center" wrapText="1"/>
    </xf>
    <xf numFmtId="0" fontId="5" fillId="2" borderId="0" xfId="0" applyFont="1" applyFill="1" applyAlignment="1"/>
    <xf numFmtId="177" fontId="0" fillId="0" borderId="0" xfId="0" applyNumberFormat="1">
      <alignment vertical="center"/>
    </xf>
    <xf numFmtId="0" fontId="2" fillId="0" borderId="0" xfId="0" applyFont="1" applyAlignment="1">
      <alignment horizontal="right"/>
    </xf>
    <xf numFmtId="176" fontId="0" fillId="0" borderId="0" xfId="0" applyNumberFormat="1">
      <alignment vertical="center"/>
    </xf>
    <xf numFmtId="176" fontId="2" fillId="0" borderId="0" xfId="0" applyNumberFormat="1" applyFont="1" applyAlignment="1">
      <alignment horizontal="right" vertical="center"/>
    </xf>
    <xf numFmtId="176" fontId="6" fillId="0" borderId="0" xfId="0" applyNumberFormat="1" applyFont="1">
      <alignment vertical="center"/>
    </xf>
    <xf numFmtId="0" fontId="6" fillId="0" borderId="2" xfId="0" applyFont="1" applyBorder="1">
      <alignment vertical="center"/>
    </xf>
    <xf numFmtId="0" fontId="0" fillId="0" borderId="3" xfId="0" applyBorder="1">
      <alignment vertical="center"/>
    </xf>
    <xf numFmtId="0" fontId="0" fillId="0" borderId="0" xfId="0" applyAlignment="1">
      <alignment horizontal="center" vertical="center"/>
    </xf>
    <xf numFmtId="0" fontId="4" fillId="0" borderId="4" xfId="0" applyFont="1" applyBorder="1">
      <alignment vertical="center"/>
    </xf>
    <xf numFmtId="0" fontId="0" fillId="0" borderId="5" xfId="0" applyBorder="1">
      <alignment vertical="center"/>
    </xf>
    <xf numFmtId="38" fontId="9" fillId="0" borderId="0" xfId="3" applyFont="1">
      <alignment vertical="center"/>
    </xf>
    <xf numFmtId="38" fontId="9" fillId="0" borderId="0" xfId="3" applyFont="1" applyFill="1">
      <alignment vertical="center"/>
    </xf>
    <xf numFmtId="38" fontId="8" fillId="0" borderId="0" xfId="3" applyFont="1">
      <alignment vertical="center"/>
    </xf>
    <xf numFmtId="0" fontId="11" fillId="0" borderId="4" xfId="0" applyFont="1" applyBorder="1" applyAlignment="1">
      <alignment horizontal="center" vertical="center"/>
    </xf>
    <xf numFmtId="0" fontId="7" fillId="0" borderId="0" xfId="2" applyAlignment="1">
      <alignment horizontal="left" vertical="center"/>
    </xf>
    <xf numFmtId="14" fontId="0" fillId="3" borderId="6" xfId="0" applyNumberFormat="1" applyFill="1" applyBorder="1">
      <alignment vertical="center"/>
    </xf>
    <xf numFmtId="0" fontId="0" fillId="0" borderId="7" xfId="0" applyBorder="1">
      <alignment vertical="center"/>
    </xf>
    <xf numFmtId="177" fontId="0" fillId="0" borderId="7" xfId="0" applyNumberFormat="1" applyBorder="1" applyAlignment="1">
      <alignment horizontal="center" vertical="center"/>
    </xf>
    <xf numFmtId="0" fontId="0" fillId="0" borderId="8" xfId="0" applyBorder="1">
      <alignment vertical="center"/>
    </xf>
  </cellXfs>
  <cellStyles count="4">
    <cellStyle name="ハイパーリンク" xfId="2" builtinId="8"/>
    <cellStyle name="桁区切り" xfId="3" builtinId="6"/>
    <cellStyle name="標準" xfId="0" builtinId="0"/>
    <cellStyle name="標準 2" xfId="1" xr:uid="{00000000-0005-0000-0000-000001000000}"/>
  </cellStyles>
  <dxfs count="0"/>
  <tableStyles count="0" defaultTableStyle="TableStyleMedium9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農業経営体数の推移</a:t>
            </a:r>
          </a:p>
        </c:rich>
      </c:tx>
      <c:layout>
        <c:manualLayout>
          <c:xMode val="edge"/>
          <c:yMode val="edge"/>
          <c:x val="0.37710286744356031"/>
          <c:y val="3.346995593517385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1452753646625888"/>
          <c:y val="0.11545625982862517"/>
          <c:w val="0.87045112613794429"/>
          <c:h val="0.697192651050803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農業経営体数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8"/>
                <c:pt idx="0">
                  <c:v>2005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  <c:pt idx="6">
                  <c:v>23</c:v>
                </c:pt>
                <c:pt idx="7">
                  <c:v>24</c:v>
                </c:pt>
              </c:strCache>
            </c:strRef>
          </c:cat>
          <c:val>
            <c:numRef>
              <c:f>[0]!農業経営体数</c:f>
              <c:numCache>
                <c:formatCode>#,##0_);[Red]\(#,##0\)</c:formatCode>
                <c:ptCount val="8"/>
                <c:pt idx="0">
                  <c:v>52266</c:v>
                </c:pt>
                <c:pt idx="1">
                  <c:v>44667</c:v>
                </c:pt>
                <c:pt idx="2">
                  <c:v>35914</c:v>
                </c:pt>
                <c:pt idx="3">
                  <c:v>29022</c:v>
                </c:pt>
                <c:pt idx="4">
                  <c:v>27800</c:v>
                </c:pt>
                <c:pt idx="5">
                  <c:v>26800</c:v>
                </c:pt>
                <c:pt idx="6">
                  <c:v>25100</c:v>
                </c:pt>
                <c:pt idx="7">
                  <c:v>24100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7C-45BE-A540-C6D091BF15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37382672"/>
        <c:axId val="637386936"/>
      </c:barChart>
      <c:catAx>
        <c:axId val="637382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637386936"/>
        <c:crosses val="autoZero"/>
        <c:auto val="1"/>
        <c:lblAlgn val="ctr"/>
        <c:lblOffset val="100"/>
        <c:noMultiLvlLbl val="0"/>
      </c:catAx>
      <c:valAx>
        <c:axId val="637386936"/>
        <c:scaling>
          <c:orientation val="minMax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637382672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70"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9143" cy="6059714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9247991E-DEBF-4F9A-86EB-AE6535C3568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0.19912</cdr:x>
      <cdr:y>0.93329</cdr:y>
    </cdr:from>
    <cdr:to>
      <cdr:x>1</cdr:x>
      <cdr:y>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B478EC7C-808D-4DA6-933A-54BFD7C6CC2E}"/>
            </a:ext>
          </a:extLst>
        </cdr:cNvPr>
        <cdr:cNvSpPr txBox="1"/>
      </cdr:nvSpPr>
      <cdr:spPr>
        <a:xfrm xmlns:a="http://schemas.openxmlformats.org/drawingml/2006/main">
          <a:off x="1850571" y="5663937"/>
          <a:ext cx="7443108" cy="40484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ja-JP" sz="1800" b="0">
              <a:effectLst/>
              <a:latin typeface="Meiryo UI" panose="020B0604030504040204" pitchFamily="50" charset="-128"/>
              <a:ea typeface="Meiryo UI" panose="020B0604030504040204" pitchFamily="50" charset="-128"/>
            </a:rPr>
            <a:t>資料：</a:t>
          </a:r>
          <a:r>
            <a:rPr lang="ja-JP" altLang="en-US" sz="1800" b="0">
              <a:effectLst/>
              <a:latin typeface="Meiryo UI" panose="020B0604030504040204" pitchFamily="50" charset="-128"/>
              <a:ea typeface="Meiryo UI" panose="020B0604030504040204" pitchFamily="50" charset="-128"/>
            </a:rPr>
            <a:t>農林水産省</a:t>
          </a:r>
          <a:r>
            <a:rPr lang="ja-JP" altLang="ja-JP" sz="1800" b="0">
              <a:effectLst/>
              <a:latin typeface="Meiryo UI" panose="020B0604030504040204" pitchFamily="50" charset="-128"/>
              <a:ea typeface="Meiryo UI" panose="020B0604030504040204" pitchFamily="50" charset="-128"/>
            </a:rPr>
            <a:t>「農林業センサス」</a:t>
          </a:r>
          <a:r>
            <a:rPr lang="ja-JP" altLang="en-US" sz="1800" b="0">
              <a:effectLst/>
              <a:latin typeface="Meiryo UI" panose="020B0604030504040204" pitchFamily="50" charset="-128"/>
              <a:ea typeface="Meiryo UI" panose="020B0604030504040204" pitchFamily="50" charset="-128"/>
            </a:rPr>
            <a:t>、「農業構造動態調査」</a:t>
          </a:r>
          <a:endParaRPr lang="ja-JP" altLang="en-US" sz="1800" b="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0.88631</cdr:x>
      <cdr:y>0.85391</cdr:y>
    </cdr:from>
    <cdr:to>
      <cdr:x>0.98463</cdr:x>
      <cdr:y>0.91927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F2CC4896-A595-423F-BE51-E10E5E4AFC1C}"/>
            </a:ext>
          </a:extLst>
        </cdr:cNvPr>
        <cdr:cNvSpPr txBox="1"/>
      </cdr:nvSpPr>
      <cdr:spPr>
        <a:xfrm xmlns:a="http://schemas.openxmlformats.org/drawingml/2006/main">
          <a:off x="8237049" y="5182218"/>
          <a:ext cx="913755" cy="3966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0.03698</cdr:x>
      <cdr:y>0.03268</cdr:y>
    </cdr:from>
    <cdr:to>
      <cdr:x>0.13531</cdr:x>
      <cdr:y>0.18327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6E4A4FA7-65DF-4566-A711-272966B54107}"/>
            </a:ext>
          </a:extLst>
        </cdr:cNvPr>
        <cdr:cNvSpPr txBox="1"/>
      </cdr:nvSpPr>
      <cdr:spPr>
        <a:xfrm xmlns:a="http://schemas.openxmlformats.org/drawingml/2006/main">
          <a:off x="343958" y="19843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（経営体）</a:t>
          </a:r>
        </a:p>
      </cdr:txBody>
    </cdr:sp>
  </cdr:relSizeAnchor>
  <cdr:relSizeAnchor xmlns:cdr="http://schemas.openxmlformats.org/drawingml/2006/chartDrawing">
    <cdr:from>
      <cdr:x>0.06589</cdr:x>
      <cdr:y>0.89013</cdr:y>
    </cdr:from>
    <cdr:to>
      <cdr:x>0.61054</cdr:x>
      <cdr:y>0.99776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51B75C76-BA79-4901-B5D1-01B496D4BDE8}"/>
            </a:ext>
          </a:extLst>
        </cdr:cNvPr>
        <cdr:cNvSpPr txBox="1"/>
      </cdr:nvSpPr>
      <cdr:spPr>
        <a:xfrm xmlns:a="http://schemas.openxmlformats.org/drawingml/2006/main">
          <a:off x="612321" y="5402035"/>
          <a:ext cx="5061858" cy="6531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ja-JP" sz="1400">
              <a:latin typeface="Meiryo UI" panose="020B0604030504040204" pitchFamily="50" charset="-128"/>
              <a:ea typeface="Meiryo UI" panose="020B0604030504040204" pitchFamily="50" charset="-128"/>
            </a:rPr>
            <a:t>※2020</a:t>
          </a:r>
          <a:r>
            <a:rPr lang="ja-JP" altLang="en-US" sz="1400">
              <a:latin typeface="Meiryo UI" panose="020B0604030504040204" pitchFamily="50" charset="-128"/>
              <a:ea typeface="Meiryo UI" panose="020B0604030504040204" pitchFamily="50" charset="-128"/>
            </a:rPr>
            <a:t>年以前は５年毎、</a:t>
          </a:r>
          <a:r>
            <a:rPr lang="en-US" altLang="ja-JP" sz="1400">
              <a:latin typeface="Meiryo UI" panose="020B0604030504040204" pitchFamily="50" charset="-128"/>
              <a:ea typeface="Meiryo UI" panose="020B0604030504040204" pitchFamily="50" charset="-128"/>
            </a:rPr>
            <a:t>21</a:t>
          </a:r>
          <a:r>
            <a:rPr lang="ja-JP" altLang="en-US" sz="1400">
              <a:latin typeface="Meiryo UI" panose="020B0604030504040204" pitchFamily="50" charset="-128"/>
              <a:ea typeface="Meiryo UI" panose="020B0604030504040204" pitchFamily="50" charset="-128"/>
            </a:rPr>
            <a:t>年以降は毎年の値を使用。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maff.go.jp/j/tokei/kouhyou/noukou/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00"/>
  <sheetViews>
    <sheetView tabSelected="1" workbookViewId="0">
      <selection activeCell="C8" sqref="C8"/>
    </sheetView>
  </sheetViews>
  <sheetFormatPr defaultRowHeight="13"/>
  <cols>
    <col min="1" max="2" width="6" customWidth="1"/>
    <col min="3" max="3" width="9.453125" bestFit="1" customWidth="1"/>
    <col min="4" max="4" width="11.81640625" customWidth="1"/>
    <col min="6" max="6" width="13.08984375" customWidth="1"/>
  </cols>
  <sheetData>
    <row r="1" spans="1:18">
      <c r="A1" s="1" t="s">
        <v>3</v>
      </c>
      <c r="B1" s="2"/>
      <c r="C1" s="11" t="s">
        <v>11</v>
      </c>
      <c r="D1" s="3"/>
      <c r="E1" s="3"/>
      <c r="F1" s="3"/>
      <c r="G1" s="3"/>
      <c r="H1" s="3"/>
      <c r="I1" s="12"/>
      <c r="J1" s="20" t="s">
        <v>10</v>
      </c>
      <c r="K1" s="13"/>
      <c r="L1" s="13"/>
      <c r="M1" s="13"/>
      <c r="N1" s="13"/>
      <c r="O1" s="13"/>
      <c r="P1" s="13"/>
      <c r="Q1" s="13"/>
      <c r="R1" s="13"/>
    </row>
    <row r="2" spans="1:18">
      <c r="A2" s="1" t="s">
        <v>8</v>
      </c>
      <c r="B2" s="2"/>
      <c r="C2" s="14" t="s">
        <v>12</v>
      </c>
      <c r="I2" s="15"/>
      <c r="J2" s="16"/>
      <c r="K2" s="16"/>
      <c r="L2" s="16"/>
      <c r="M2" s="16"/>
      <c r="N2" s="16"/>
      <c r="O2" s="17"/>
      <c r="Q2" s="17"/>
      <c r="R2" s="17"/>
    </row>
    <row r="3" spans="1:18">
      <c r="A3" s="1" t="s">
        <v>7</v>
      </c>
      <c r="B3" s="2"/>
      <c r="C3" s="14" t="s">
        <v>13</v>
      </c>
      <c r="I3" s="15"/>
      <c r="J3" s="18"/>
      <c r="K3" s="18"/>
      <c r="L3" s="18"/>
      <c r="M3" s="18"/>
      <c r="N3" s="18"/>
      <c r="O3" s="18"/>
    </row>
    <row r="4" spans="1:18">
      <c r="A4" s="1"/>
      <c r="B4" s="2"/>
      <c r="C4" s="19" t="s">
        <v>14</v>
      </c>
      <c r="I4" s="15"/>
      <c r="J4" s="18"/>
      <c r="K4" s="18"/>
      <c r="L4" s="18"/>
      <c r="M4" s="18"/>
      <c r="N4" s="18"/>
      <c r="O4" s="18"/>
    </row>
    <row r="5" spans="1:18" ht="21" customHeight="1">
      <c r="A5" s="2"/>
      <c r="B5" s="2"/>
      <c r="C5" s="21">
        <v>38353</v>
      </c>
      <c r="D5" s="22" t="s">
        <v>15</v>
      </c>
      <c r="E5" s="23">
        <f>MAX($C$9:$C$109)</f>
        <v>45292</v>
      </c>
      <c r="F5" s="22" t="s">
        <v>16</v>
      </c>
      <c r="G5" s="22"/>
      <c r="H5" s="22"/>
      <c r="I5" s="24"/>
      <c r="J5" s="18"/>
      <c r="K5" s="18"/>
      <c r="L5" s="18"/>
      <c r="M5" s="18"/>
      <c r="N5" s="18"/>
      <c r="O5" s="18"/>
    </row>
    <row r="6" spans="1:18">
      <c r="A6" s="2"/>
      <c r="B6" s="2">
        <f>COUNTA(C9:C109)-MATCH(C5,C9:C109,0)+1</f>
        <v>8</v>
      </c>
    </row>
    <row r="7" spans="1:18">
      <c r="A7" s="2"/>
      <c r="B7" s="2"/>
      <c r="C7" t="s">
        <v>9</v>
      </c>
    </row>
    <row r="8" spans="1:18" ht="26">
      <c r="A8" s="2"/>
      <c r="B8" s="2"/>
      <c r="C8" t="s">
        <v>6</v>
      </c>
      <c r="D8" s="4" t="s">
        <v>4</v>
      </c>
      <c r="E8" s="4" t="s">
        <v>5</v>
      </c>
      <c r="F8" t="s">
        <v>0</v>
      </c>
      <c r="G8" s="4" t="s">
        <v>1</v>
      </c>
      <c r="H8" s="4" t="s">
        <v>2</v>
      </c>
    </row>
    <row r="9" spans="1:18">
      <c r="A9" s="5">
        <v>1</v>
      </c>
      <c r="B9" s="5">
        <v>1</v>
      </c>
      <c r="C9" s="6">
        <v>38353</v>
      </c>
      <c r="D9" s="7" t="str">
        <f t="shared" ref="D9:D12" si="0">IF(OR(A9=1,B9=1,A9),TEXT(C9,"ge"),TEXT(C9," "))</f>
        <v>H17</v>
      </c>
      <c r="E9" s="7" t="str">
        <f>IF(OR(A9=1,A9),TEXT(C9,"yyyy"),TEXT(C9,"yy"))</f>
        <v>2005</v>
      </c>
      <c r="F9" s="9">
        <v>52266</v>
      </c>
      <c r="G9" s="10">
        <v>51280</v>
      </c>
      <c r="H9" s="10">
        <v>986</v>
      </c>
    </row>
    <row r="10" spans="1:18">
      <c r="A10" s="5"/>
      <c r="B10" s="5">
        <v>1</v>
      </c>
      <c r="C10" s="6">
        <v>40179</v>
      </c>
      <c r="D10" s="7" t="str">
        <f t="shared" si="0"/>
        <v>H22</v>
      </c>
      <c r="E10" s="7" t="str">
        <f t="shared" ref="E10:E12" si="1">IF(OR(A10=1,A10),TEXT(C10,"yyyy"),TEXT(C10,"yy"))</f>
        <v>10</v>
      </c>
      <c r="F10" s="8">
        <v>44667</v>
      </c>
      <c r="G10" s="8">
        <v>43653</v>
      </c>
      <c r="H10" s="8">
        <v>1014</v>
      </c>
    </row>
    <row r="11" spans="1:18">
      <c r="A11" s="5"/>
      <c r="B11" s="5">
        <v>1</v>
      </c>
      <c r="C11" s="6">
        <v>42005</v>
      </c>
      <c r="D11" s="7" t="str">
        <f t="shared" si="0"/>
        <v>H27</v>
      </c>
      <c r="E11" s="7" t="str">
        <f t="shared" si="1"/>
        <v>15</v>
      </c>
      <c r="F11" s="8">
        <v>35914</v>
      </c>
      <c r="G11" s="8">
        <v>35037</v>
      </c>
      <c r="H11" s="8">
        <v>877</v>
      </c>
    </row>
    <row r="12" spans="1:18">
      <c r="A12" s="5"/>
      <c r="B12" s="5">
        <v>1</v>
      </c>
      <c r="C12" s="6">
        <v>43831</v>
      </c>
      <c r="D12" s="7" t="str">
        <f t="shared" si="0"/>
        <v>R2</v>
      </c>
      <c r="E12" s="7" t="str">
        <f t="shared" si="1"/>
        <v>20</v>
      </c>
      <c r="F12" s="8">
        <v>29022</v>
      </c>
      <c r="G12" s="8">
        <v>28232</v>
      </c>
      <c r="H12" s="8">
        <v>790</v>
      </c>
    </row>
    <row r="13" spans="1:18">
      <c r="A13" s="5"/>
      <c r="B13" s="5">
        <v>1</v>
      </c>
      <c r="C13" s="6">
        <v>44197</v>
      </c>
      <c r="D13" s="7" t="str">
        <f t="shared" ref="D13:D15" si="2">IF(OR(A13=1,B13=1,A13),TEXT(C13,"ge"),TEXT(C13," "))</f>
        <v>R3</v>
      </c>
      <c r="E13" s="7" t="str">
        <f t="shared" ref="E13:E15" si="3">IF(OR(A13=1,A13),TEXT(C13,"yyyy"),TEXT(C13,"yy"))</f>
        <v>21</v>
      </c>
      <c r="F13" s="8">
        <v>27800</v>
      </c>
      <c r="G13" s="8"/>
      <c r="H13" s="8"/>
    </row>
    <row r="14" spans="1:18">
      <c r="A14" s="5"/>
      <c r="B14" s="5">
        <v>1</v>
      </c>
      <c r="C14" s="6">
        <v>44562</v>
      </c>
      <c r="D14" s="7" t="str">
        <f t="shared" si="2"/>
        <v>R4</v>
      </c>
      <c r="E14" s="7" t="str">
        <f t="shared" si="3"/>
        <v>22</v>
      </c>
      <c r="F14" s="8">
        <v>26800</v>
      </c>
      <c r="G14" s="8"/>
      <c r="H14" s="8"/>
    </row>
    <row r="15" spans="1:18">
      <c r="A15" s="5"/>
      <c r="B15" s="5">
        <v>1</v>
      </c>
      <c r="C15" s="6">
        <v>44927</v>
      </c>
      <c r="D15" s="7" t="str">
        <f t="shared" si="2"/>
        <v>R5</v>
      </c>
      <c r="E15" s="7" t="str">
        <f t="shared" si="3"/>
        <v>23</v>
      </c>
      <c r="F15" s="8">
        <v>25100</v>
      </c>
    </row>
    <row r="16" spans="1:18">
      <c r="A16" s="5"/>
      <c r="B16" s="5">
        <v>1</v>
      </c>
      <c r="C16" s="6">
        <v>45292</v>
      </c>
      <c r="D16" s="7" t="str">
        <f t="shared" ref="D16" si="4">IF(OR(A16=1,B16=1,A16),TEXT(C16,"ge"),TEXT(C16," "))</f>
        <v>R6</v>
      </c>
      <c r="E16" s="7" t="str">
        <f t="shared" ref="E16" si="5">IF(OR(A16=1,A16),TEXT(C16,"yyyy"),TEXT(C16,"yy"))</f>
        <v>24</v>
      </c>
      <c r="F16" s="8">
        <v>24100</v>
      </c>
    </row>
    <row r="17" spans="1:5">
      <c r="A17" s="5"/>
      <c r="B17" s="5">
        <v>1</v>
      </c>
      <c r="C17" s="6"/>
      <c r="D17" s="7"/>
      <c r="E17" s="7"/>
    </row>
    <row r="18" spans="1:5">
      <c r="A18" s="5"/>
      <c r="B18" s="5">
        <v>1</v>
      </c>
      <c r="C18" s="6"/>
    </row>
    <row r="19" spans="1:5">
      <c r="A19" s="5"/>
      <c r="B19" s="5">
        <v>1</v>
      </c>
      <c r="C19" s="6"/>
    </row>
    <row r="20" spans="1:5">
      <c r="A20" s="5"/>
      <c r="B20" s="5">
        <v>1</v>
      </c>
      <c r="C20" s="6"/>
    </row>
    <row r="21" spans="1:5">
      <c r="A21" s="5"/>
      <c r="B21" s="5">
        <v>1</v>
      </c>
      <c r="C21" s="6"/>
    </row>
    <row r="22" spans="1:5">
      <c r="A22" s="5"/>
      <c r="B22" s="5">
        <v>1</v>
      </c>
      <c r="C22" s="6"/>
    </row>
    <row r="23" spans="1:5">
      <c r="A23" s="5"/>
      <c r="B23" s="5">
        <v>1</v>
      </c>
      <c r="C23" s="6"/>
    </row>
    <row r="24" spans="1:5">
      <c r="A24" s="5"/>
      <c r="B24" s="5">
        <v>1</v>
      </c>
      <c r="C24" s="6"/>
    </row>
    <row r="25" spans="1:5">
      <c r="C25" s="6"/>
    </row>
    <row r="26" spans="1:5">
      <c r="C26" s="6"/>
    </row>
    <row r="27" spans="1:5">
      <c r="C27" s="6"/>
    </row>
    <row r="28" spans="1:5">
      <c r="C28" s="6"/>
    </row>
    <row r="29" spans="1:5">
      <c r="C29" s="6"/>
    </row>
    <row r="30" spans="1:5">
      <c r="C30" s="6"/>
    </row>
    <row r="31" spans="1:5">
      <c r="C31" s="6"/>
    </row>
    <row r="32" spans="1:5">
      <c r="C32" s="6"/>
    </row>
    <row r="33" spans="3:3">
      <c r="C33" s="6"/>
    </row>
    <row r="34" spans="3:3">
      <c r="C34" s="6"/>
    </row>
    <row r="35" spans="3:3">
      <c r="C35" s="6"/>
    </row>
    <row r="36" spans="3:3">
      <c r="C36" s="6"/>
    </row>
    <row r="37" spans="3:3">
      <c r="C37" s="6"/>
    </row>
    <row r="38" spans="3:3">
      <c r="C38" s="6"/>
    </row>
    <row r="39" spans="3:3">
      <c r="C39" s="6"/>
    </row>
    <row r="40" spans="3:3">
      <c r="C40" s="6"/>
    </row>
    <row r="41" spans="3:3">
      <c r="C41" s="6"/>
    </row>
    <row r="42" spans="3:3">
      <c r="C42" s="6"/>
    </row>
    <row r="43" spans="3:3">
      <c r="C43" s="6"/>
    </row>
    <row r="44" spans="3:3">
      <c r="C44" s="6"/>
    </row>
    <row r="45" spans="3:3">
      <c r="C45" s="6"/>
    </row>
    <row r="46" spans="3:3">
      <c r="C46" s="6"/>
    </row>
    <row r="47" spans="3:3">
      <c r="C47" s="6"/>
    </row>
    <row r="48" spans="3:3">
      <c r="C48" s="6"/>
    </row>
    <row r="49" spans="3:3">
      <c r="C49" s="6"/>
    </row>
    <row r="50" spans="3:3">
      <c r="C50" s="6"/>
    </row>
    <row r="51" spans="3:3">
      <c r="C51" s="6"/>
    </row>
    <row r="52" spans="3:3">
      <c r="C52" s="6"/>
    </row>
    <row r="53" spans="3:3">
      <c r="C53" s="6"/>
    </row>
    <row r="54" spans="3:3">
      <c r="C54" s="6"/>
    </row>
    <row r="55" spans="3:3">
      <c r="C55" s="6"/>
    </row>
    <row r="56" spans="3:3">
      <c r="C56" s="6"/>
    </row>
    <row r="57" spans="3:3">
      <c r="C57" s="6"/>
    </row>
    <row r="58" spans="3:3">
      <c r="C58" s="6"/>
    </row>
    <row r="59" spans="3:3">
      <c r="C59" s="6"/>
    </row>
    <row r="60" spans="3:3">
      <c r="C60" s="6"/>
    </row>
    <row r="61" spans="3:3">
      <c r="C61" s="6"/>
    </row>
    <row r="62" spans="3:3">
      <c r="C62" s="6"/>
    </row>
    <row r="63" spans="3:3">
      <c r="C63" s="6"/>
    </row>
    <row r="64" spans="3:3">
      <c r="C64" s="6"/>
    </row>
    <row r="65" spans="3:3">
      <c r="C65" s="6"/>
    </row>
    <row r="66" spans="3:3">
      <c r="C66" s="6"/>
    </row>
    <row r="67" spans="3:3">
      <c r="C67" s="6"/>
    </row>
    <row r="68" spans="3:3">
      <c r="C68" s="6"/>
    </row>
    <row r="69" spans="3:3">
      <c r="C69" s="6"/>
    </row>
    <row r="70" spans="3:3">
      <c r="C70" s="6"/>
    </row>
    <row r="71" spans="3:3">
      <c r="C71" s="6"/>
    </row>
    <row r="72" spans="3:3">
      <c r="C72" s="6"/>
    </row>
    <row r="73" spans="3:3">
      <c r="C73" s="6"/>
    </row>
    <row r="74" spans="3:3">
      <c r="C74" s="6"/>
    </row>
    <row r="75" spans="3:3">
      <c r="C75" s="6"/>
    </row>
    <row r="76" spans="3:3">
      <c r="C76" s="6"/>
    </row>
    <row r="77" spans="3:3">
      <c r="C77" s="6"/>
    </row>
    <row r="78" spans="3:3">
      <c r="C78" s="6"/>
    </row>
    <row r="79" spans="3:3">
      <c r="C79" s="6"/>
    </row>
    <row r="80" spans="3:3">
      <c r="C80" s="6"/>
    </row>
    <row r="81" spans="3:3">
      <c r="C81" s="6"/>
    </row>
    <row r="82" spans="3:3">
      <c r="C82" s="6"/>
    </row>
    <row r="83" spans="3:3">
      <c r="C83" s="6"/>
    </row>
    <row r="84" spans="3:3">
      <c r="C84" s="6"/>
    </row>
    <row r="85" spans="3:3">
      <c r="C85" s="6"/>
    </row>
    <row r="86" spans="3:3">
      <c r="C86" s="6"/>
    </row>
    <row r="87" spans="3:3">
      <c r="C87" s="6"/>
    </row>
    <row r="88" spans="3:3">
      <c r="C88" s="6"/>
    </row>
    <row r="89" spans="3:3">
      <c r="C89" s="6"/>
    </row>
    <row r="90" spans="3:3">
      <c r="C90" s="6"/>
    </row>
    <row r="91" spans="3:3">
      <c r="C91" s="6"/>
    </row>
    <row r="92" spans="3:3">
      <c r="C92" s="6"/>
    </row>
    <row r="93" spans="3:3">
      <c r="C93" s="6"/>
    </row>
    <row r="94" spans="3:3">
      <c r="C94" s="6"/>
    </row>
    <row r="95" spans="3:3">
      <c r="C95" s="6"/>
    </row>
    <row r="96" spans="3:3">
      <c r="C96" s="6"/>
    </row>
    <row r="97" spans="3:3">
      <c r="C97" s="6"/>
    </row>
    <row r="98" spans="3:3">
      <c r="C98" s="6"/>
    </row>
    <row r="99" spans="3:3">
      <c r="C99" s="6"/>
    </row>
    <row r="100" spans="3:3">
      <c r="C100" s="6"/>
    </row>
  </sheetData>
  <phoneticPr fontId="1"/>
  <hyperlinks>
    <hyperlink ref="J1" r:id="rId1" xr:uid="{6130CA07-C5A4-4EDB-B7E1-6576E8A8A7BB}"/>
  </hyperlinks>
  <pageMargins left="0.70866141732283472" right="0.70866141732283472" top="0.74803149606299213" bottom="0.74803149606299213" header="0.31496062992125984" footer="0.31496062992125984"/>
  <pageSetup paperSize="9" scale="71" orientation="portrait" r:id="rId2"/>
  <headerFooter>
    <oddHeader>&amp;R&amp;F</oddHeader>
  </headerFooter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</dc:creator>
  <cp:lastModifiedBy>福士　聡子</cp:lastModifiedBy>
  <cp:lastPrinted>2025-02-13T08:08:31Z</cp:lastPrinted>
  <dcterms:created xsi:type="dcterms:W3CDTF">2010-12-01T06:48:18Z</dcterms:created>
  <dcterms:modified xsi:type="dcterms:W3CDTF">2025-02-14T04:06:41Z</dcterms:modified>
</cp:coreProperties>
</file>