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7D2F9703-1A73-441B-BB8A-43B5B78F7B90}" xr6:coauthVersionLast="47" xr6:coauthVersionMax="47" xr10:uidLastSave="{00000000-0000-0000-0000-000000000000}"/>
  <bookViews>
    <workbookView xWindow="9510" yWindow="0" windowWidth="9780" windowHeight="11370" xr2:uid="{D957A7F9-24B1-46C2-8D2B-C5F30DCC05FB}"/>
  </bookViews>
  <sheets>
    <sheet name="データ" sheetId="2" r:id="rId1"/>
    <sheet name="グラフ1" sheetId="3" r:id="rId2"/>
  </sheets>
  <externalReferences>
    <externalReference r:id="rId3"/>
  </externalReferences>
  <definedNames>
    <definedName name="横軸ラベル_西暦">OFFSET(データ!$E$9,MATCH(データ!$C$5,データ!$C$9:$C$109,0)-1,0,データ!$B$6,1)</definedName>
    <definedName name="青森県">OFFSET(データ!$G$9,MATCH(データ!$C$5,データ!$C$9:$C$109,0)-1,0,データ!$B$6,1)</definedName>
    <definedName name="全国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E42" i="2" s="1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11" i="2" l="1"/>
  <c r="E17" i="2"/>
  <c r="E25" i="2"/>
  <c r="E19" i="2"/>
  <c r="E18" i="2"/>
  <c r="E26" i="2"/>
  <c r="E12" i="2"/>
  <c r="E20" i="2"/>
  <c r="E28" i="2"/>
  <c r="E13" i="2"/>
  <c r="E21" i="2"/>
  <c r="E29" i="2"/>
  <c r="E14" i="2"/>
  <c r="E22" i="2"/>
  <c r="E27" i="2"/>
  <c r="E15" i="2"/>
  <c r="E23" i="2"/>
  <c r="E16" i="2"/>
  <c r="E24" i="2"/>
  <c r="E10" i="2"/>
  <c r="D10" i="2"/>
  <c r="E9" i="2"/>
  <c r="D9" i="2"/>
  <c r="B11" i="2"/>
  <c r="D11" i="2" s="1"/>
  <c r="B19" i="2"/>
  <c r="D19" i="2" s="1"/>
  <c r="B27" i="2"/>
  <c r="D27" i="2" s="1"/>
  <c r="B43" i="2"/>
  <c r="D43" i="2" s="1"/>
  <c r="B51" i="2"/>
  <c r="B59" i="2"/>
  <c r="B91" i="2"/>
  <c r="B44" i="2"/>
  <c r="D44" i="2" s="1"/>
  <c r="B75" i="2"/>
  <c r="B12" i="2"/>
  <c r="D12" i="2" s="1"/>
  <c r="B20" i="2"/>
  <c r="D20" i="2" s="1"/>
  <c r="B67" i="2"/>
  <c r="B83" i="2"/>
  <c r="B28" i="2"/>
  <c r="D28" i="2" s="1"/>
  <c r="B60" i="2"/>
  <c r="B68" i="2"/>
  <c r="B99" i="2"/>
  <c r="B107" i="2"/>
  <c r="B52" i="2"/>
  <c r="B76" i="2"/>
  <c r="B84" i="2"/>
  <c r="B92" i="2"/>
  <c r="B100" i="2"/>
  <c r="B108" i="2"/>
  <c r="B35" i="2"/>
  <c r="D35" i="2" s="1"/>
  <c r="E35" i="2"/>
  <c r="B36" i="2"/>
  <c r="D36" i="2" s="1"/>
  <c r="E36" i="2"/>
  <c r="B16" i="2"/>
  <c r="D16" i="2" s="1"/>
  <c r="B24" i="2"/>
  <c r="D24" i="2" s="1"/>
  <c r="B33" i="2"/>
  <c r="D33" i="2" s="1"/>
  <c r="E33" i="2"/>
  <c r="B41" i="2"/>
  <c r="D41" i="2" s="1"/>
  <c r="E41" i="2"/>
  <c r="B49" i="2"/>
  <c r="D49" i="2" s="1"/>
  <c r="B57" i="2"/>
  <c r="B65" i="2"/>
  <c r="B73" i="2"/>
  <c r="B81" i="2"/>
  <c r="B89" i="2"/>
  <c r="B97" i="2"/>
  <c r="B105" i="2"/>
  <c r="B32" i="2"/>
  <c r="D32" i="2" s="1"/>
  <c r="E32" i="2"/>
  <c r="B17" i="2"/>
  <c r="D17" i="2" s="1"/>
  <c r="B25" i="2"/>
  <c r="D25" i="2" s="1"/>
  <c r="B18" i="2"/>
  <c r="D18" i="2" s="1"/>
  <c r="B26" i="2"/>
  <c r="D26" i="2" s="1"/>
  <c r="B34" i="2"/>
  <c r="D34" i="2" s="1"/>
  <c r="E34" i="2"/>
  <c r="B42" i="2"/>
  <c r="D42" i="2" s="1"/>
  <c r="B50" i="2"/>
  <c r="D50" i="2" s="1"/>
  <c r="B58" i="2"/>
  <c r="B66" i="2"/>
  <c r="B74" i="2"/>
  <c r="B82" i="2"/>
  <c r="B90" i="2"/>
  <c r="B98" i="2"/>
  <c r="B106" i="2"/>
  <c r="B13" i="2"/>
  <c r="D13" i="2" s="1"/>
  <c r="B21" i="2"/>
  <c r="D21" i="2" s="1"/>
  <c r="B29" i="2"/>
  <c r="D29" i="2" s="1"/>
  <c r="B37" i="2"/>
  <c r="D37" i="2" s="1"/>
  <c r="E37" i="2"/>
  <c r="B45" i="2"/>
  <c r="D45" i="2" s="1"/>
  <c r="B53" i="2"/>
  <c r="B61" i="2"/>
  <c r="B69" i="2"/>
  <c r="B77" i="2"/>
  <c r="B85" i="2"/>
  <c r="B93" i="2"/>
  <c r="B101" i="2"/>
  <c r="B109" i="2"/>
  <c r="B14" i="2"/>
  <c r="D14" i="2" s="1"/>
  <c r="B22" i="2"/>
  <c r="D22" i="2" s="1"/>
  <c r="B30" i="2"/>
  <c r="D30" i="2" s="1"/>
  <c r="E30" i="2"/>
  <c r="B38" i="2"/>
  <c r="D38" i="2" s="1"/>
  <c r="E38" i="2"/>
  <c r="B46" i="2"/>
  <c r="D46" i="2" s="1"/>
  <c r="B54" i="2"/>
  <c r="B62" i="2"/>
  <c r="B70" i="2"/>
  <c r="B78" i="2"/>
  <c r="B86" i="2"/>
  <c r="B94" i="2"/>
  <c r="B102" i="2"/>
  <c r="B15" i="2"/>
  <c r="D15" i="2" s="1"/>
  <c r="B23" i="2"/>
  <c r="D23" i="2" s="1"/>
  <c r="B31" i="2"/>
  <c r="D31" i="2" s="1"/>
  <c r="E31" i="2"/>
  <c r="B39" i="2"/>
  <c r="D39" i="2" s="1"/>
  <c r="E39" i="2"/>
  <c r="B47" i="2"/>
  <c r="D47" i="2" s="1"/>
  <c r="B55" i="2"/>
  <c r="B63" i="2"/>
  <c r="B71" i="2"/>
  <c r="B79" i="2"/>
  <c r="B87" i="2"/>
  <c r="B95" i="2"/>
  <c r="B103" i="2"/>
  <c r="B40" i="2"/>
  <c r="D40" i="2" s="1"/>
  <c r="E40" i="2"/>
  <c r="B48" i="2"/>
  <c r="D48" i="2" s="1"/>
  <c r="B56" i="2"/>
  <c r="B64" i="2"/>
  <c r="B72" i="2"/>
  <c r="B80" i="2"/>
  <c r="B88" i="2"/>
  <c r="B96" i="2"/>
  <c r="B10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B46BC25-35B5-434A-9328-4007B99D53D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<sst xmlns="http://schemas.openxmlformats.org/spreadsheetml/2006/main" count="15" uniqueCount="15">
  <si>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全国</t>
  </si>
  <si>
    <t>青森県</t>
    <rPh sb="2" eb="3">
      <t>ケン</t>
    </rPh>
    <phoneticPr fontId="2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</si>
  <si>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</si>
  <si>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</si>
  <si>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</si>
  <si>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</si>
  <si>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</si>
  <si>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</si>
  <si>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</si>
  <si>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有効求人倍率の推移（学卒を除きパートを含む）（資料：青森労働局「雇用失業情勢」）（単位：倍）</t>
    <rPh sb="0" eb="2">
      <t>ユウコウ</t>
    </rPh>
    <rPh sb="2" eb="4">
      <t>キュウジン</t>
    </rPh>
    <rPh sb="4" eb="6">
      <t>バイリツ</t>
    </rPh>
    <rPh sb="7" eb="9">
      <t>スイイ</t>
    </rPh>
    <rPh sb="10" eb="12">
      <t>ガクソツ</t>
    </rPh>
    <rPh sb="13" eb="14">
      <t>ノゾ</t>
    </rPh>
    <rPh sb="19" eb="20">
      <t>フク</t>
    </rPh>
    <rPh sb="26" eb="31">
      <t>アオモリロウドウキョク</t>
    </rPh>
    <rPh sb="32" eb="34">
      <t>コヨウ</t>
    </rPh>
    <rPh sb="34" eb="36">
      <t>シツギョウ</t>
    </rPh>
    <rPh sb="36" eb="38">
      <t>ジョウセイ</t>
    </rPh>
    <rPh sb="41" eb="43">
      <t>タンイ</t>
    </rPh>
    <rPh sb="44" eb="45">
      <t>バイ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</si>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</sst>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1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6" fontId="7" fillId="2" borderId="0" xfId="0" applyNumberFormat="1" applyFont="1" applyFill="1">
      <alignment vertical="center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r>
              <a:rPr lang="ja-JP"/>
              <a:t>有効求人倍率の推移（新規学卒者を除きパートタイムを含む）</a:t>
            </a:r>
          </a:p>
        </c:rich>
      </c:tx>
      <c:layout>
        <c:manualLayout>
          <c:xMode val="edge"/>
          <c:yMode val="edge"/>
          <c:x val="0.15275085324232082"/>
          <c:y val="5.4308093994778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7779783968007238E-2"/>
          <c:y val="0.13403408030747405"/>
          <c:w val="0.91119443175405124"/>
          <c:h val="0.66309650872082815"/>
        </c:manualLayout>
      </c:layout>
      <c:lineChart>
        <c:grouping val="standar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32F-431F-8C7F-70DA3074E3C4}"/>
                </c:ext>
              </c:extLst>
            </c:dLbl>
            <c:dLbl>
              <c:idx val="1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2F-431F-8C7F-70DA3074E3C4}"/>
                </c:ext>
              </c:extLst>
            </c:dLbl>
            <c:dLbl>
              <c:idx val="1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2F-431F-8C7F-70DA3074E3C4}"/>
                </c:ext>
              </c:extLst>
            </c:dLbl>
            <c:dLbl>
              <c:idx val="19"/>
              <c:layout>
                <c:manualLayout>
                  <c:x val="-2.2005846429578806E-2"/>
                  <c:y val="4.68272251308900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lIns="180000" anchor="ctr" anchorCtr="1"/>
                <a:lstStyle/>
                <a:p>
                  <a:pPr>
                    <a:defRPr sz="1800" b="0" i="0" u="none" strike="noStrike" kern="1200" baseline="0">
                      <a:solidFill>
                        <a:srgbClr val="FF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icrosoft Himalaya" panose="01010100010101010101" pitchFamily="2" charset="0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1182427091549261E-2"/>
                      <c:h val="6.642931937172774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C559-4DFE-B5F7-27AF0DCC7A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20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</c:strCache>
            </c:strRef>
          </c:cat>
          <c:val>
            <c:numRef>
              <c:f>[0]!青森県</c:f>
              <c:numCache>
                <c:formatCode>General</c:formatCode>
                <c:ptCount val="20"/>
                <c:pt idx="0">
                  <c:v>0.4</c:v>
                </c:pt>
                <c:pt idx="1">
                  <c:v>0.44</c:v>
                </c:pt>
                <c:pt idx="2">
                  <c:v>0.47</c:v>
                </c:pt>
                <c:pt idx="3">
                  <c:v>0.42</c:v>
                </c:pt>
                <c:pt idx="4">
                  <c:v>0.28999999999999998</c:v>
                </c:pt>
                <c:pt idx="5">
                  <c:v>0.35</c:v>
                </c:pt>
                <c:pt idx="6">
                  <c:v>0.43</c:v>
                </c:pt>
                <c:pt idx="7">
                  <c:v>0.59</c:v>
                </c:pt>
                <c:pt idx="8">
                  <c:v>0.69</c:v>
                </c:pt>
                <c:pt idx="9">
                  <c:v>0.8</c:v>
                </c:pt>
                <c:pt idx="10">
                  <c:v>0.91</c:v>
                </c:pt>
                <c:pt idx="11">
                  <c:v>1.08</c:v>
                </c:pt>
                <c:pt idx="12">
                  <c:v>1.24</c:v>
                </c:pt>
                <c:pt idx="13">
                  <c:v>1.3</c:v>
                </c:pt>
                <c:pt idx="14">
                  <c:v>1.24</c:v>
                </c:pt>
                <c:pt idx="15">
                  <c:v>0.99</c:v>
                </c:pt>
                <c:pt idx="16">
                  <c:v>1.05</c:v>
                </c:pt>
                <c:pt idx="17">
                  <c:v>1.17</c:v>
                </c:pt>
                <c:pt idx="18">
                  <c:v>1.18</c:v>
                </c:pt>
                <c:pt idx="19">
                  <c:v>1.1100000000000001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E5-4C11-9F14-09AC5CF2C4C5}"/>
            </c:ext>
          </c:extLst>
        </c:ser>
        <c:ser>
          <c:idx val="0"/>
          <c:order val="1"/>
          <c:tx>
            <c:strRef>
              <c:f>データ!$F$8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1.3434678089246742E-2"/>
                  <c:y val="-6.84473064190878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2F-431F-8C7F-70DA3074E3C4}"/>
                </c:ext>
              </c:extLst>
            </c:dLbl>
            <c:dLbl>
              <c:idx val="1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2F-431F-8C7F-70DA3074E3C4}"/>
                </c:ext>
              </c:extLst>
            </c:dLbl>
            <c:dLbl>
              <c:idx val="1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32F-431F-8C7F-70DA3074E3C4}"/>
                </c:ext>
              </c:extLst>
            </c:dLbl>
            <c:dLbl>
              <c:idx val="19"/>
              <c:layout>
                <c:manualLayout>
                  <c:x val="-1.7189316550165316E-2"/>
                  <c:y val="-6.14866636434843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71479537550283E-2"/>
                      <c:h val="7.8994764397905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C559-4DFE-B5F7-27AF0DCC7A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20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</c:strCache>
            </c:strRef>
          </c:cat>
          <c:val>
            <c:numRef>
              <c:f>[0]!全国</c:f>
              <c:numCache>
                <c:formatCode>General</c:formatCode>
                <c:ptCount val="20"/>
                <c:pt idx="0">
                  <c:v>0.95</c:v>
                </c:pt>
                <c:pt idx="1">
                  <c:v>1.06</c:v>
                </c:pt>
                <c:pt idx="2">
                  <c:v>1.04</c:v>
                </c:pt>
                <c:pt idx="3">
                  <c:v>0.88</c:v>
                </c:pt>
                <c:pt idx="4">
                  <c:v>0.47</c:v>
                </c:pt>
                <c:pt idx="5">
                  <c:v>0.52</c:v>
                </c:pt>
                <c:pt idx="6">
                  <c:v>0.65</c:v>
                </c:pt>
                <c:pt idx="7">
                  <c:v>0.8</c:v>
                </c:pt>
                <c:pt idx="8">
                  <c:v>0.93</c:v>
                </c:pt>
                <c:pt idx="9">
                  <c:v>1.0900000000000001</c:v>
                </c:pt>
                <c:pt idx="10">
                  <c:v>1.2</c:v>
                </c:pt>
                <c:pt idx="11">
                  <c:v>1.36</c:v>
                </c:pt>
                <c:pt idx="12">
                  <c:v>1.5</c:v>
                </c:pt>
                <c:pt idx="13">
                  <c:v>1.61</c:v>
                </c:pt>
                <c:pt idx="14">
                  <c:v>1.6</c:v>
                </c:pt>
                <c:pt idx="15">
                  <c:v>1.18</c:v>
                </c:pt>
                <c:pt idx="16">
                  <c:v>1.1299999999999999</c:v>
                </c:pt>
                <c:pt idx="17">
                  <c:v>1.28</c:v>
                </c:pt>
                <c:pt idx="18">
                  <c:v>1.31</c:v>
                </c:pt>
                <c:pt idx="19">
                  <c:v>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E5-4C11-9F14-09AC5CF2C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370952"/>
        <c:axId val="495373576"/>
      </c:lineChart>
      <c:catAx>
        <c:axId val="49537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495373576"/>
        <c:crosses val="autoZero"/>
        <c:auto val="1"/>
        <c:lblAlgn val="ctr"/>
        <c:lblOffset val="100"/>
        <c:noMultiLvlLbl val="0"/>
      </c:catAx>
      <c:valAx>
        <c:axId val="495373576"/>
        <c:scaling>
          <c:orientation val="minMax"/>
        </c:scaling>
        <c:delete val="0"/>
        <c:axPos val="l"/>
        <c:numFmt formatCode="#,##0.0_);[Red]\(#,##0.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49537095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556472056656571"/>
          <c:y val="0.15285761126921815"/>
          <c:w val="0.22613940661308735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icrosoft Himalaya" panose="01010100010101010101" pitchFamily="2" charset="0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ECE139C-FA3E-437E-98F9-57D92AF7B76C}">
  <sheetPr/>
  <sheetViews>
    <sheetView zoomScale="8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308" cy="6076462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AA8EB37-1346-4117-B0EE-AC04FD82D3D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0.48805</cdr:x>
      <cdr:y>0.93865</cdr:y>
    </cdr:from>
    <cdr:to>
      <cdr:x>1</cdr:x>
      <cdr:y>1</cdr:y>
    </cdr:to>
    <cdr:sp macro="" textlink="">
      <cdr:nvSpPr>
        <cdr:cNvPr id="2" name="Text Box 1">
          <a:extLst xmlns:a="http://schemas.openxmlformats.org/drawingml/2006/main">
            <a:ext uri="{FF2B5EF4-FFF2-40B4-BE49-F238E27FC236}">
              <a16:creationId xmlns:a16="http://schemas.microsoft.com/office/drawing/2014/main" id="{FB0E7477-386C-4CF9-8F5B-F07906B40EC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0250" y="5707110"/>
          <a:ext cx="4762500" cy="373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資料：青森労働局「雇用失業情勢」</a:t>
          </a:r>
        </a:p>
      </cdr:txBody>
    </cdr:sp>
  </cdr:relSizeAnchor>
  <cdr:relSizeAnchor xmlns:cdr="http://schemas.openxmlformats.org/drawingml/2006/chartDrawing">
    <cdr:from>
      <cdr:x>0.89599</cdr:x>
      <cdr:y>0.86535</cdr:y>
    </cdr:from>
    <cdr:to>
      <cdr:x>0.99431</cdr:x>
      <cdr:y>0.93506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80FA446B-B001-4D42-88D6-1051251C9272}"/>
            </a:ext>
          </a:extLst>
        </cdr:cNvPr>
        <cdr:cNvSpPr txBox="1"/>
      </cdr:nvSpPr>
      <cdr:spPr>
        <a:xfrm xmlns:a="http://schemas.openxmlformats.org/drawingml/2006/main">
          <a:off x="8335188" y="5261451"/>
          <a:ext cx="914646" cy="4238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0.01849</cdr:x>
      <cdr:y>0.06711</cdr:y>
    </cdr:from>
    <cdr:to>
      <cdr:x>0.11681</cdr:x>
      <cdr:y>0.14772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68C018E-B005-4829-B80D-B07D6BF81534}"/>
            </a:ext>
          </a:extLst>
        </cdr:cNvPr>
        <cdr:cNvSpPr txBox="1"/>
      </cdr:nvSpPr>
      <cdr:spPr>
        <a:xfrm xmlns:a="http://schemas.openxmlformats.org/drawingml/2006/main">
          <a:off x="172023" y="408022"/>
          <a:ext cx="914647" cy="490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（倍）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3-1-5-4_KPI1-14_&#31282;&#20316;&#12398;10a&#24403;&#12383;&#12426;&#21172;&#20685;&#26178;&#38291;&#21066;&#28187;&#29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-1-5-4_KPI1-14_稲作の10a当たり労働時間削減"/>
      <sheetName val="デー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05BC5-801A-41FF-965B-BCEF844B4EA7}">
  <sheetPr>
    <pageSetUpPr fitToPage="1"/>
  </sheetPr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453125" style="9" bestFit="1" customWidth="1"/>
    <col min="4" max="4" width="12.26953125" style="9" customWidth="1"/>
    <col min="5" max="16384" width="9" style="9"/>
  </cols>
  <sheetData>
    <row r="1" spans="1:18">
      <c r="A1" s="3" t="s">
        <v>2</v>
      </c>
      <c r="C1" s="5" t="s">
        <v>14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3" t="s">
        <v>3</v>
      </c>
      <c r="C2" s="10" t="s">
        <v>4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3" t="s">
        <v>5</v>
      </c>
      <c r="C3" s="10" t="s">
        <v>13</v>
      </c>
      <c r="I3" s="11"/>
      <c r="J3" s="14"/>
      <c r="K3" s="14"/>
      <c r="L3" s="14"/>
      <c r="M3" s="14"/>
      <c r="N3" s="14"/>
      <c r="O3" s="14"/>
    </row>
    <row r="4" spans="1:18">
      <c r="A4" s="3"/>
      <c r="C4" s="15" t="s">
        <v>6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38353</v>
      </c>
      <c r="D5" s="17" t="s">
        <v>7</v>
      </c>
      <c r="E5" s="18">
        <f>MAX($C$9:$C$109)</f>
        <v>45292</v>
      </c>
      <c r="F5" s="17" t="s">
        <v>8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4">
        <f>COUNTA(C9:C109)-MATCH(C5,C9:C109,0)+1</f>
        <v>20</v>
      </c>
    </row>
    <row r="7" spans="1:18">
      <c r="A7" s="20"/>
      <c r="C7" s="9" t="s">
        <v>9</v>
      </c>
    </row>
    <row r="8" spans="1:18" ht="26">
      <c r="C8" s="9" t="s">
        <v>10</v>
      </c>
      <c r="D8" s="21" t="s">
        <v>11</v>
      </c>
      <c r="E8" s="21" t="s">
        <v>12</v>
      </c>
      <c r="F8" s="9" t="s">
        <v>0</v>
      </c>
      <c r="G8" s="9" t="s">
        <v>1</v>
      </c>
    </row>
    <row r="9" spans="1:18">
      <c r="A9" s="1" t="str">
        <f>IF(C9=EDATE($C$5,0),1,"")</f>
        <v/>
      </c>
      <c r="B9" s="1" t="str">
        <f>IF(C9=EDATE($C$5,0),1,"")</f>
        <v/>
      </c>
      <c r="C9" s="22">
        <v>32874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90</v>
      </c>
      <c r="F9" s="9">
        <v>1.25</v>
      </c>
      <c r="G9" s="9">
        <v>0.57999999999999996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2">
        <v>33239</v>
      </c>
      <c r="D10" s="2" t="str">
        <f t="shared" si="0"/>
        <v xml:space="preserve"> </v>
      </c>
      <c r="E10" s="2" t="str">
        <f t="shared" si="1"/>
        <v>91</v>
      </c>
      <c r="F10" s="9">
        <v>1.4</v>
      </c>
      <c r="G10" s="9">
        <v>0.68</v>
      </c>
    </row>
    <row r="11" spans="1:18">
      <c r="A11" s="1" t="str">
        <f t="shared" si="2"/>
        <v/>
      </c>
      <c r="B11" s="1" t="str">
        <f>IF(OR(A11=1,C11=$E$5),1,"")</f>
        <v/>
      </c>
      <c r="C11" s="22">
        <v>33604</v>
      </c>
      <c r="D11" s="2" t="str">
        <f t="shared" ref="D11:D29" si="3">IF(OR(A11=1,B11=1,A11),TEXT(C11,"ge"),TEXT(C11," "))</f>
        <v xml:space="preserve"> </v>
      </c>
      <c r="E11" s="2" t="str">
        <f t="shared" ref="E11:E29" si="4">IF(OR(A11=1,A11),TEXT(C11,"yyyy"),TEXT(C11,"yy"))</f>
        <v>92</v>
      </c>
      <c r="F11" s="9">
        <v>1.08</v>
      </c>
      <c r="G11" s="9">
        <v>0.53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22">
        <v>33970</v>
      </c>
      <c r="D12" s="2" t="str">
        <f t="shared" si="3"/>
        <v xml:space="preserve"> </v>
      </c>
      <c r="E12" s="2" t="str">
        <f t="shared" si="4"/>
        <v>93</v>
      </c>
      <c r="F12" s="9">
        <v>0.76</v>
      </c>
      <c r="G12" s="9">
        <v>0.42</v>
      </c>
    </row>
    <row r="13" spans="1:18">
      <c r="A13" s="1" t="str">
        <f t="shared" si="2"/>
        <v/>
      </c>
      <c r="B13" s="1" t="str">
        <f t="shared" si="5"/>
        <v/>
      </c>
      <c r="C13" s="22">
        <v>34335</v>
      </c>
      <c r="D13" s="2" t="str">
        <f t="shared" si="3"/>
        <v xml:space="preserve"> </v>
      </c>
      <c r="E13" s="2" t="str">
        <f t="shared" si="4"/>
        <v>94</v>
      </c>
      <c r="F13" s="9">
        <v>0.64</v>
      </c>
      <c r="G13" s="9">
        <v>0.39</v>
      </c>
    </row>
    <row r="14" spans="1:18">
      <c r="A14" s="1" t="str">
        <f t="shared" si="2"/>
        <v/>
      </c>
      <c r="B14" s="1" t="str">
        <f t="shared" si="5"/>
        <v/>
      </c>
      <c r="C14" s="22">
        <v>34700</v>
      </c>
      <c r="D14" s="2" t="str">
        <f t="shared" si="3"/>
        <v xml:space="preserve"> </v>
      </c>
      <c r="E14" s="2" t="str">
        <f t="shared" si="4"/>
        <v>95</v>
      </c>
      <c r="F14" s="9">
        <v>0.63</v>
      </c>
      <c r="G14" s="9">
        <v>0.4</v>
      </c>
    </row>
    <row r="15" spans="1:18">
      <c r="A15" s="1" t="str">
        <f t="shared" si="2"/>
        <v/>
      </c>
      <c r="B15" s="1" t="str">
        <f t="shared" si="5"/>
        <v/>
      </c>
      <c r="C15" s="22">
        <v>35065</v>
      </c>
      <c r="D15" s="2" t="str">
        <f t="shared" si="3"/>
        <v xml:space="preserve"> </v>
      </c>
      <c r="E15" s="2" t="str">
        <f t="shared" si="4"/>
        <v>96</v>
      </c>
      <c r="F15" s="9">
        <v>0.7</v>
      </c>
      <c r="G15" s="9">
        <v>0.41</v>
      </c>
    </row>
    <row r="16" spans="1:18">
      <c r="A16" s="1" t="str">
        <f t="shared" si="2"/>
        <v/>
      </c>
      <c r="B16" s="1" t="str">
        <f t="shared" si="5"/>
        <v/>
      </c>
      <c r="C16" s="22">
        <v>35431</v>
      </c>
      <c r="D16" s="2" t="str">
        <f t="shared" si="3"/>
        <v xml:space="preserve"> </v>
      </c>
      <c r="E16" s="2" t="str">
        <f t="shared" si="4"/>
        <v>97</v>
      </c>
      <c r="F16" s="9">
        <v>0.72</v>
      </c>
      <c r="G16" s="9">
        <v>0.43</v>
      </c>
    </row>
    <row r="17" spans="1:7">
      <c r="A17" s="1" t="str">
        <f t="shared" si="2"/>
        <v/>
      </c>
      <c r="B17" s="1" t="str">
        <f t="shared" si="5"/>
        <v/>
      </c>
      <c r="C17" s="22">
        <v>35796</v>
      </c>
      <c r="D17" s="2" t="str">
        <f t="shared" si="3"/>
        <v xml:space="preserve"> </v>
      </c>
      <c r="E17" s="2" t="str">
        <f t="shared" si="4"/>
        <v>98</v>
      </c>
      <c r="F17" s="9">
        <v>0.53</v>
      </c>
      <c r="G17" s="9">
        <v>0.3</v>
      </c>
    </row>
    <row r="18" spans="1:7">
      <c r="A18" s="1" t="str">
        <f t="shared" si="2"/>
        <v/>
      </c>
      <c r="B18" s="1" t="str">
        <f t="shared" si="5"/>
        <v/>
      </c>
      <c r="C18" s="22">
        <v>36161</v>
      </c>
      <c r="D18" s="2" t="str">
        <f t="shared" si="3"/>
        <v xml:space="preserve"> </v>
      </c>
      <c r="E18" s="2" t="str">
        <f t="shared" si="4"/>
        <v>99</v>
      </c>
      <c r="F18" s="9">
        <v>0.48</v>
      </c>
      <c r="G18" s="9">
        <v>0.32</v>
      </c>
    </row>
    <row r="19" spans="1:7">
      <c r="A19" s="1">
        <v>1</v>
      </c>
      <c r="B19" s="1">
        <f t="shared" si="5"/>
        <v>1</v>
      </c>
      <c r="C19" s="22">
        <v>36526</v>
      </c>
      <c r="D19" s="2" t="str">
        <f t="shared" si="3"/>
        <v>H12</v>
      </c>
      <c r="E19" s="2" t="str">
        <f t="shared" si="4"/>
        <v>2000</v>
      </c>
      <c r="F19" s="9">
        <v>0.59</v>
      </c>
      <c r="G19" s="9">
        <v>0.39</v>
      </c>
    </row>
    <row r="20" spans="1:7">
      <c r="A20" s="1" t="str">
        <f t="shared" si="2"/>
        <v/>
      </c>
      <c r="B20" s="1" t="str">
        <f t="shared" si="5"/>
        <v/>
      </c>
      <c r="C20" s="22">
        <v>36892</v>
      </c>
      <c r="D20" s="2" t="str">
        <f t="shared" si="3"/>
        <v xml:space="preserve"> </v>
      </c>
      <c r="E20" s="2" t="str">
        <f t="shared" si="4"/>
        <v>01</v>
      </c>
      <c r="F20" s="9">
        <v>0.59</v>
      </c>
      <c r="G20" s="9">
        <v>0.33</v>
      </c>
    </row>
    <row r="21" spans="1:7">
      <c r="A21" s="1" t="str">
        <f t="shared" si="2"/>
        <v/>
      </c>
      <c r="B21" s="1" t="str">
        <f t="shared" si="5"/>
        <v/>
      </c>
      <c r="C21" s="22">
        <v>37257</v>
      </c>
      <c r="D21" s="2" t="str">
        <f t="shared" si="3"/>
        <v xml:space="preserve"> </v>
      </c>
      <c r="E21" s="2" t="str">
        <f t="shared" si="4"/>
        <v>02</v>
      </c>
      <c r="F21" s="9">
        <v>0.54</v>
      </c>
      <c r="G21" s="9">
        <v>0.28999999999999998</v>
      </c>
    </row>
    <row r="22" spans="1:7">
      <c r="A22" s="1" t="str">
        <f t="shared" si="2"/>
        <v/>
      </c>
      <c r="B22" s="1" t="str">
        <f t="shared" si="5"/>
        <v/>
      </c>
      <c r="C22" s="22">
        <v>37622</v>
      </c>
      <c r="D22" s="2" t="str">
        <f t="shared" si="3"/>
        <v xml:space="preserve"> </v>
      </c>
      <c r="E22" s="2" t="str">
        <f t="shared" si="4"/>
        <v>03</v>
      </c>
      <c r="F22" s="9">
        <v>0.64</v>
      </c>
      <c r="G22" s="9">
        <v>0.31</v>
      </c>
    </row>
    <row r="23" spans="1:7">
      <c r="A23" s="1" t="str">
        <f t="shared" si="2"/>
        <v/>
      </c>
      <c r="B23" s="1" t="str">
        <f t="shared" si="5"/>
        <v/>
      </c>
      <c r="C23" s="22">
        <v>37987</v>
      </c>
      <c r="D23" s="2" t="str">
        <f t="shared" si="3"/>
        <v xml:space="preserve"> </v>
      </c>
      <c r="E23" s="2" t="str">
        <f t="shared" si="4"/>
        <v>04</v>
      </c>
      <c r="F23" s="9">
        <v>0.83</v>
      </c>
      <c r="G23" s="9">
        <v>0.33</v>
      </c>
    </row>
    <row r="24" spans="1:7">
      <c r="A24" s="1">
        <f t="shared" si="2"/>
        <v>1</v>
      </c>
      <c r="B24" s="1">
        <f t="shared" si="5"/>
        <v>1</v>
      </c>
      <c r="C24" s="22">
        <v>38353</v>
      </c>
      <c r="D24" s="2" t="str">
        <f t="shared" si="3"/>
        <v>H17</v>
      </c>
      <c r="E24" s="2" t="str">
        <f t="shared" si="4"/>
        <v>2005</v>
      </c>
      <c r="F24" s="9">
        <v>0.95</v>
      </c>
      <c r="G24" s="9">
        <v>0.4</v>
      </c>
    </row>
    <row r="25" spans="1:7">
      <c r="A25" s="1" t="str">
        <f t="shared" si="2"/>
        <v/>
      </c>
      <c r="B25" s="1" t="str">
        <f t="shared" si="5"/>
        <v/>
      </c>
      <c r="C25" s="22">
        <v>38718</v>
      </c>
      <c r="D25" s="2" t="str">
        <f t="shared" si="3"/>
        <v xml:space="preserve"> </v>
      </c>
      <c r="E25" s="2" t="str">
        <f t="shared" si="4"/>
        <v>06</v>
      </c>
      <c r="F25" s="9">
        <v>1.06</v>
      </c>
      <c r="G25" s="9">
        <v>0.44</v>
      </c>
    </row>
    <row r="26" spans="1:7">
      <c r="A26" s="1" t="str">
        <f t="shared" si="2"/>
        <v/>
      </c>
      <c r="B26" s="1" t="str">
        <f t="shared" si="5"/>
        <v/>
      </c>
      <c r="C26" s="22">
        <v>39083</v>
      </c>
      <c r="D26" s="2" t="str">
        <f t="shared" si="3"/>
        <v xml:space="preserve"> </v>
      </c>
      <c r="E26" s="2" t="str">
        <f t="shared" si="4"/>
        <v>07</v>
      </c>
      <c r="F26" s="9">
        <v>1.04</v>
      </c>
      <c r="G26" s="9">
        <v>0.47</v>
      </c>
    </row>
    <row r="27" spans="1:7">
      <c r="A27" s="1" t="str">
        <f t="shared" si="2"/>
        <v/>
      </c>
      <c r="B27" s="1" t="str">
        <f t="shared" si="5"/>
        <v/>
      </c>
      <c r="C27" s="22">
        <v>39448</v>
      </c>
      <c r="D27" s="2" t="str">
        <f t="shared" si="3"/>
        <v xml:space="preserve"> </v>
      </c>
      <c r="E27" s="2" t="str">
        <f t="shared" si="4"/>
        <v>08</v>
      </c>
      <c r="F27" s="9">
        <v>0.88</v>
      </c>
      <c r="G27" s="9">
        <v>0.42</v>
      </c>
    </row>
    <row r="28" spans="1:7">
      <c r="A28" s="1" t="str">
        <f t="shared" si="2"/>
        <v/>
      </c>
      <c r="B28" s="1" t="str">
        <f t="shared" si="5"/>
        <v/>
      </c>
      <c r="C28" s="22">
        <v>39814</v>
      </c>
      <c r="D28" s="2" t="str">
        <f t="shared" si="3"/>
        <v xml:space="preserve"> </v>
      </c>
      <c r="E28" s="2" t="str">
        <f t="shared" si="4"/>
        <v>09</v>
      </c>
      <c r="F28" s="9">
        <v>0.47</v>
      </c>
      <c r="G28" s="9">
        <v>0.28999999999999998</v>
      </c>
    </row>
    <row r="29" spans="1:7">
      <c r="A29" s="1" t="str">
        <f t="shared" si="2"/>
        <v/>
      </c>
      <c r="B29" s="1" t="str">
        <f t="shared" si="5"/>
        <v/>
      </c>
      <c r="C29" s="22">
        <v>40179</v>
      </c>
      <c r="D29" s="2" t="str">
        <f t="shared" si="3"/>
        <v xml:space="preserve"> </v>
      </c>
      <c r="E29" s="2" t="str">
        <f t="shared" si="4"/>
        <v>10</v>
      </c>
      <c r="F29" s="9">
        <v>0.52</v>
      </c>
      <c r="G29" s="9">
        <v>0.35</v>
      </c>
    </row>
    <row r="30" spans="1:7">
      <c r="A30" s="1" t="str">
        <f t="shared" si="2"/>
        <v/>
      </c>
      <c r="B30" s="1" t="str">
        <f t="shared" si="5"/>
        <v/>
      </c>
      <c r="C30" s="22">
        <v>40544</v>
      </c>
      <c r="D30" s="2" t="str">
        <f t="shared" ref="D30:D42" si="6">IF(OR(A30=1,B30=1,A30),TEXT(C30,"ge"),TEXT(C30," "))</f>
        <v xml:space="preserve"> </v>
      </c>
      <c r="E30" s="2" t="str">
        <f t="shared" ref="E30:E42" si="7">IF(OR(A30=1,A30),TEXT(C30,"yyyy"),TEXT(C30,"yy"))</f>
        <v>11</v>
      </c>
      <c r="F30" s="9">
        <v>0.65</v>
      </c>
      <c r="G30" s="9">
        <v>0.43</v>
      </c>
    </row>
    <row r="31" spans="1:7">
      <c r="A31" s="1" t="str">
        <f t="shared" si="2"/>
        <v/>
      </c>
      <c r="B31" s="1" t="str">
        <f t="shared" si="5"/>
        <v/>
      </c>
      <c r="C31" s="22">
        <v>40909</v>
      </c>
      <c r="D31" s="2" t="str">
        <f t="shared" si="6"/>
        <v xml:space="preserve"> </v>
      </c>
      <c r="E31" s="2" t="str">
        <f t="shared" si="7"/>
        <v>12</v>
      </c>
      <c r="F31" s="9">
        <v>0.8</v>
      </c>
      <c r="G31" s="9">
        <v>0.59</v>
      </c>
    </row>
    <row r="32" spans="1:7">
      <c r="A32" s="1" t="str">
        <f t="shared" si="2"/>
        <v/>
      </c>
      <c r="B32" s="1" t="str">
        <f t="shared" si="5"/>
        <v/>
      </c>
      <c r="C32" s="22">
        <v>41275</v>
      </c>
      <c r="D32" s="2" t="str">
        <f t="shared" si="6"/>
        <v xml:space="preserve"> </v>
      </c>
      <c r="E32" s="2" t="str">
        <f t="shared" si="7"/>
        <v>13</v>
      </c>
      <c r="F32" s="9">
        <v>0.93</v>
      </c>
      <c r="G32" s="9">
        <v>0.69</v>
      </c>
    </row>
    <row r="33" spans="1:7">
      <c r="A33" s="1" t="str">
        <f t="shared" si="2"/>
        <v/>
      </c>
      <c r="B33" s="1" t="str">
        <f t="shared" si="5"/>
        <v/>
      </c>
      <c r="C33" s="22">
        <v>41640</v>
      </c>
      <c r="D33" s="2" t="str">
        <f t="shared" si="6"/>
        <v xml:space="preserve"> </v>
      </c>
      <c r="E33" s="2" t="str">
        <f t="shared" si="7"/>
        <v>14</v>
      </c>
      <c r="F33" s="9">
        <v>1.0900000000000001</v>
      </c>
      <c r="G33" s="9">
        <v>0.8</v>
      </c>
    </row>
    <row r="34" spans="1:7">
      <c r="A34" s="1" t="str">
        <f t="shared" si="2"/>
        <v/>
      </c>
      <c r="B34" s="1" t="str">
        <f t="shared" si="5"/>
        <v/>
      </c>
      <c r="C34" s="22">
        <v>42005</v>
      </c>
      <c r="D34" s="2" t="str">
        <f t="shared" si="6"/>
        <v xml:space="preserve"> </v>
      </c>
      <c r="E34" s="2" t="str">
        <f t="shared" si="7"/>
        <v>15</v>
      </c>
      <c r="F34" s="9">
        <v>1.2</v>
      </c>
      <c r="G34" s="9">
        <v>0.91</v>
      </c>
    </row>
    <row r="35" spans="1:7">
      <c r="A35" s="1" t="str">
        <f t="shared" si="2"/>
        <v/>
      </c>
      <c r="B35" s="1" t="str">
        <f t="shared" si="5"/>
        <v/>
      </c>
      <c r="C35" s="22">
        <v>42370</v>
      </c>
      <c r="D35" s="2" t="str">
        <f t="shared" si="6"/>
        <v xml:space="preserve"> </v>
      </c>
      <c r="E35" s="2" t="str">
        <f t="shared" si="7"/>
        <v>16</v>
      </c>
      <c r="F35" s="9">
        <v>1.36</v>
      </c>
      <c r="G35" s="9">
        <v>1.08</v>
      </c>
    </row>
    <row r="36" spans="1:7">
      <c r="A36" s="1" t="str">
        <f t="shared" si="2"/>
        <v/>
      </c>
      <c r="B36" s="1" t="str">
        <f t="shared" si="5"/>
        <v/>
      </c>
      <c r="C36" s="22">
        <v>42736</v>
      </c>
      <c r="D36" s="2" t="str">
        <f t="shared" si="6"/>
        <v xml:space="preserve"> </v>
      </c>
      <c r="E36" s="2" t="str">
        <f t="shared" si="7"/>
        <v>17</v>
      </c>
      <c r="F36" s="9">
        <v>1.5</v>
      </c>
      <c r="G36" s="9">
        <v>1.24</v>
      </c>
    </row>
    <row r="37" spans="1:7">
      <c r="A37" s="1" t="str">
        <f t="shared" si="2"/>
        <v/>
      </c>
      <c r="B37" s="1" t="str">
        <f t="shared" si="5"/>
        <v/>
      </c>
      <c r="C37" s="22">
        <v>43101</v>
      </c>
      <c r="D37" s="2" t="str">
        <f t="shared" si="6"/>
        <v xml:space="preserve"> </v>
      </c>
      <c r="E37" s="2" t="str">
        <f t="shared" si="7"/>
        <v>18</v>
      </c>
      <c r="F37" s="9">
        <v>1.61</v>
      </c>
      <c r="G37" s="9">
        <v>1.3</v>
      </c>
    </row>
    <row r="38" spans="1:7">
      <c r="A38" s="1" t="str">
        <f t="shared" si="2"/>
        <v/>
      </c>
      <c r="B38" s="1" t="str">
        <f t="shared" si="5"/>
        <v/>
      </c>
      <c r="C38" s="22">
        <v>43466</v>
      </c>
      <c r="D38" s="2" t="str">
        <f t="shared" si="6"/>
        <v xml:space="preserve"> </v>
      </c>
      <c r="E38" s="2" t="str">
        <f t="shared" si="7"/>
        <v>19</v>
      </c>
      <c r="F38" s="9">
        <v>1.6</v>
      </c>
      <c r="G38" s="9">
        <v>1.24</v>
      </c>
    </row>
    <row r="39" spans="1:7">
      <c r="A39" s="1" t="str">
        <f t="shared" si="2"/>
        <v/>
      </c>
      <c r="B39" s="1" t="str">
        <f t="shared" si="5"/>
        <v/>
      </c>
      <c r="C39" s="22">
        <v>43831</v>
      </c>
      <c r="D39" s="2" t="str">
        <f t="shared" si="6"/>
        <v xml:space="preserve"> </v>
      </c>
      <c r="E39" s="2" t="str">
        <f t="shared" si="7"/>
        <v>20</v>
      </c>
      <c r="F39" s="9">
        <v>1.18</v>
      </c>
      <c r="G39" s="9">
        <v>0.99</v>
      </c>
    </row>
    <row r="40" spans="1:7" ht="13.5">
      <c r="A40" s="1" t="str">
        <f t="shared" si="2"/>
        <v/>
      </c>
      <c r="B40" s="1" t="str">
        <f t="shared" si="5"/>
        <v/>
      </c>
      <c r="C40" s="22">
        <v>44197</v>
      </c>
      <c r="D40" s="2" t="str">
        <f t="shared" si="6"/>
        <v xml:space="preserve"> </v>
      </c>
      <c r="E40" s="2" t="str">
        <f t="shared" si="7"/>
        <v>21</v>
      </c>
      <c r="F40" s="9">
        <v>1.1299999999999999</v>
      </c>
      <c r="G40" s="9">
        <v>1.05</v>
      </c>
    </row>
    <row r="41" spans="1:7" ht="13.5">
      <c r="A41" s="1" t="str">
        <f t="shared" si="2"/>
        <v/>
      </c>
      <c r="B41" s="1" t="str">
        <f t="shared" si="5"/>
        <v/>
      </c>
      <c r="C41" s="22">
        <v>44562</v>
      </c>
      <c r="D41" s="2" t="str">
        <f t="shared" si="6"/>
        <v xml:space="preserve"> </v>
      </c>
      <c r="E41" s="2" t="str">
        <f t="shared" si="7"/>
        <v>22</v>
      </c>
      <c r="F41" s="9">
        <v>1.28</v>
      </c>
      <c r="G41" s="9">
        <v>1.17</v>
      </c>
    </row>
    <row r="42" spans="1:7" ht="13.5">
      <c r="A42" s="1" t="str">
        <f t="shared" si="2"/>
        <v/>
      </c>
      <c r="B42" s="1" t="str">
        <f t="shared" si="5"/>
        <v/>
      </c>
      <c r="C42" s="22">
        <v>44927</v>
      </c>
      <c r="D42" s="2" t="str">
        <f t="shared" si="6"/>
        <v xml:space="preserve"> </v>
      </c>
      <c r="E42" s="2" t="str">
        <f t="shared" si="7"/>
        <v>23</v>
      </c>
      <c r="F42" s="9">
        <v>1.31</v>
      </c>
      <c r="G42" s="9">
        <v>1.18</v>
      </c>
    </row>
    <row r="43" spans="1:7" ht="13.5">
      <c r="A43" s="1" t="str">
        <f t="shared" si="2"/>
        <v/>
      </c>
      <c r="B43" s="1">
        <f t="shared" si="5"/>
        <v>1</v>
      </c>
      <c r="C43" s="22">
        <v>45292</v>
      </c>
      <c r="D43" s="2" t="str">
        <f t="shared" ref="D43:D50" si="8">IF(OR(A43=1,B43=1,A43),TEXT(C43,"ge"),TEXT(C43," "))</f>
        <v>R6</v>
      </c>
      <c r="E43" s="2">
        <v>24</v>
      </c>
      <c r="F43" s="9">
        <v>1.25</v>
      </c>
      <c r="G43" s="9">
        <v>1.1100000000000001</v>
      </c>
    </row>
    <row r="44" spans="1:7" ht="13.5">
      <c r="A44" s="1" t="str">
        <f t="shared" si="2"/>
        <v/>
      </c>
      <c r="B44" s="1" t="str">
        <f t="shared" si="5"/>
        <v/>
      </c>
      <c r="C44" s="22"/>
      <c r="D44" s="2" t="str">
        <f t="shared" si="8"/>
        <v xml:space="preserve"> </v>
      </c>
      <c r="E44" s="2"/>
    </row>
    <row r="45" spans="1:7" ht="13.5">
      <c r="A45" s="1" t="str">
        <f t="shared" si="2"/>
        <v/>
      </c>
      <c r="B45" s="1" t="str">
        <f t="shared" si="5"/>
        <v/>
      </c>
      <c r="C45" s="22"/>
      <c r="D45" s="2" t="str">
        <f t="shared" si="8"/>
        <v xml:space="preserve"> </v>
      </c>
      <c r="E45" s="2"/>
    </row>
    <row r="46" spans="1:7" ht="13.5">
      <c r="A46" s="1" t="str">
        <f t="shared" si="2"/>
        <v/>
      </c>
      <c r="B46" s="1" t="str">
        <f t="shared" si="5"/>
        <v/>
      </c>
      <c r="C46" s="22"/>
      <c r="D46" s="2" t="str">
        <f t="shared" si="8"/>
        <v xml:space="preserve"> </v>
      </c>
      <c r="E46" s="2"/>
    </row>
    <row r="47" spans="1:7" ht="13.5">
      <c r="A47" s="1" t="str">
        <f t="shared" si="2"/>
        <v/>
      </c>
      <c r="B47" s="1" t="str">
        <f t="shared" si="5"/>
        <v/>
      </c>
      <c r="C47" s="22"/>
      <c r="D47" s="2" t="str">
        <f t="shared" si="8"/>
        <v xml:space="preserve"> </v>
      </c>
      <c r="E47" s="2"/>
    </row>
    <row r="48" spans="1:7" ht="13.5">
      <c r="A48" s="1" t="str">
        <f t="shared" si="2"/>
        <v/>
      </c>
      <c r="B48" s="1" t="str">
        <f t="shared" si="5"/>
        <v/>
      </c>
      <c r="C48" s="22"/>
      <c r="D48" s="2" t="str">
        <f t="shared" si="8"/>
        <v xml:space="preserve"> </v>
      </c>
      <c r="E48" s="2"/>
    </row>
    <row r="49" spans="1:5" ht="13.5">
      <c r="A49" s="1" t="str">
        <f t="shared" si="2"/>
        <v/>
      </c>
      <c r="B49" s="1" t="str">
        <f t="shared" si="5"/>
        <v/>
      </c>
      <c r="C49" s="22"/>
      <c r="D49" s="2" t="str">
        <f t="shared" si="8"/>
        <v xml:space="preserve"> </v>
      </c>
      <c r="E49" s="2"/>
    </row>
    <row r="50" spans="1:5" ht="13.5">
      <c r="A50" s="1" t="str">
        <f t="shared" si="2"/>
        <v/>
      </c>
      <c r="B50" s="1" t="str">
        <f t="shared" si="5"/>
        <v/>
      </c>
      <c r="C50" s="22"/>
      <c r="D50" s="2" t="str">
        <f t="shared" si="8"/>
        <v xml:space="preserve"> </v>
      </c>
      <c r="E50" s="2"/>
    </row>
    <row r="51" spans="1:5" ht="13.5">
      <c r="A51" s="1" t="str">
        <f t="shared" si="2"/>
        <v/>
      </c>
      <c r="B51" s="1" t="str">
        <f t="shared" si="5"/>
        <v/>
      </c>
    </row>
    <row r="52" spans="1:5" ht="13.5">
      <c r="A52" s="1" t="str">
        <f t="shared" si="2"/>
        <v/>
      </c>
      <c r="B52" s="1" t="str">
        <f t="shared" si="5"/>
        <v/>
      </c>
    </row>
    <row r="53" spans="1:5" ht="13.5">
      <c r="A53" s="1" t="str">
        <f t="shared" si="2"/>
        <v/>
      </c>
      <c r="B53" s="1" t="str">
        <f t="shared" si="5"/>
        <v/>
      </c>
    </row>
    <row r="54" spans="1:5" ht="13.5">
      <c r="A54" s="1" t="str">
        <f t="shared" si="2"/>
        <v/>
      </c>
      <c r="B54" s="1" t="str">
        <f t="shared" si="5"/>
        <v/>
      </c>
    </row>
    <row r="55" spans="1:5" ht="13.5">
      <c r="A55" s="1" t="str">
        <f t="shared" si="2"/>
        <v/>
      </c>
      <c r="B55" s="1" t="str">
        <f t="shared" si="5"/>
        <v/>
      </c>
    </row>
    <row r="56" spans="1:5" ht="13.5">
      <c r="A56" s="1" t="str">
        <f t="shared" si="2"/>
        <v/>
      </c>
      <c r="B56" s="1" t="str">
        <f t="shared" si="5"/>
        <v/>
      </c>
    </row>
    <row r="57" spans="1:5" ht="13.5">
      <c r="A57" s="1" t="str">
        <f t="shared" si="2"/>
        <v/>
      </c>
      <c r="B57" s="1" t="str">
        <f t="shared" si="5"/>
        <v/>
      </c>
    </row>
    <row r="58" spans="1:5" ht="13.5">
      <c r="A58" s="1" t="str">
        <f t="shared" si="2"/>
        <v/>
      </c>
      <c r="B58" s="1" t="str">
        <f t="shared" si="5"/>
        <v/>
      </c>
    </row>
    <row r="59" spans="1:5" ht="13.5">
      <c r="A59" s="1" t="str">
        <f t="shared" si="2"/>
        <v/>
      </c>
      <c r="B59" s="1" t="str">
        <f t="shared" si="5"/>
        <v/>
      </c>
    </row>
    <row r="60" spans="1:5" ht="13.5">
      <c r="A60" s="1" t="str">
        <f t="shared" si="2"/>
        <v/>
      </c>
      <c r="B60" s="1" t="str">
        <f t="shared" si="5"/>
        <v/>
      </c>
    </row>
    <row r="61" spans="1:5" ht="13.5">
      <c r="A61" s="1" t="str">
        <f t="shared" si="2"/>
        <v/>
      </c>
      <c r="B61" s="1" t="str">
        <f t="shared" si="5"/>
        <v/>
      </c>
    </row>
    <row r="62" spans="1:5" ht="13.5">
      <c r="A62" s="1" t="str">
        <f t="shared" si="2"/>
        <v/>
      </c>
      <c r="B62" s="1" t="str">
        <f t="shared" si="5"/>
        <v/>
      </c>
    </row>
    <row r="63" spans="1:5" ht="13.5">
      <c r="A63" s="1" t="str">
        <f t="shared" si="2"/>
        <v/>
      </c>
      <c r="B63" s="1" t="str">
        <f t="shared" si="5"/>
        <v/>
      </c>
    </row>
    <row r="64" spans="1:5" ht="13.5">
      <c r="A64" s="1" t="str">
        <f t="shared" si="2"/>
        <v/>
      </c>
      <c r="B64" s="1" t="str">
        <f t="shared" si="5"/>
        <v/>
      </c>
    </row>
    <row r="65" spans="1:2" ht="13.5">
      <c r="A65" s="1" t="str">
        <f t="shared" si="2"/>
        <v/>
      </c>
      <c r="B65" s="1" t="str">
        <f t="shared" si="5"/>
        <v/>
      </c>
    </row>
    <row r="66" spans="1:2" ht="13.5">
      <c r="A66" s="1" t="str">
        <f t="shared" si="2"/>
        <v/>
      </c>
      <c r="B66" s="1" t="str">
        <f t="shared" si="5"/>
        <v/>
      </c>
    </row>
    <row r="67" spans="1:2" ht="13.5">
      <c r="A67" s="1" t="str">
        <f t="shared" si="2"/>
        <v/>
      </c>
      <c r="B67" s="1" t="str">
        <f t="shared" si="5"/>
        <v/>
      </c>
    </row>
    <row r="68" spans="1:2" ht="13.5">
      <c r="A68" s="1" t="str">
        <f t="shared" si="2"/>
        <v/>
      </c>
      <c r="B68" s="1" t="str">
        <f t="shared" si="5"/>
        <v/>
      </c>
    </row>
    <row r="69" spans="1:2" ht="13.5">
      <c r="A69" s="1" t="str">
        <f t="shared" si="2"/>
        <v/>
      </c>
      <c r="B69" s="1" t="str">
        <f t="shared" si="5"/>
        <v/>
      </c>
    </row>
    <row r="70" spans="1:2" ht="13.5">
      <c r="A70" s="1" t="str">
        <f t="shared" si="2"/>
        <v/>
      </c>
      <c r="B70" s="1" t="str">
        <f t="shared" si="5"/>
        <v/>
      </c>
    </row>
    <row r="71" spans="1:2" ht="13.5">
      <c r="A71" s="1" t="str">
        <f t="shared" si="2"/>
        <v/>
      </c>
      <c r="B71" s="1" t="str">
        <f t="shared" si="5"/>
        <v/>
      </c>
    </row>
    <row r="72" spans="1:2" ht="13.5">
      <c r="A72" s="1" t="str">
        <f t="shared" si="2"/>
        <v/>
      </c>
      <c r="B72" s="1" t="str">
        <f t="shared" si="5"/>
        <v/>
      </c>
    </row>
    <row r="73" spans="1:2" ht="13.5">
      <c r="A73" s="1" t="str">
        <f t="shared" si="2"/>
        <v/>
      </c>
      <c r="B73" s="1" t="str">
        <f t="shared" si="5"/>
        <v/>
      </c>
    </row>
    <row r="74" spans="1:2" ht="13.5">
      <c r="A74" s="1" t="str">
        <f t="shared" ref="A74:A109" si="9">IF(C74=EDATE($C$5,0),1,"")</f>
        <v/>
      </c>
      <c r="B74" s="1" t="str">
        <f t="shared" si="5"/>
        <v/>
      </c>
    </row>
    <row r="75" spans="1:2" ht="13.5">
      <c r="A75" s="1" t="str">
        <f t="shared" si="9"/>
        <v/>
      </c>
      <c r="B75" s="1" t="str">
        <f t="shared" si="5"/>
        <v/>
      </c>
    </row>
    <row r="76" spans="1:2" ht="13.5">
      <c r="A76" s="1" t="str">
        <f t="shared" si="9"/>
        <v/>
      </c>
      <c r="B76" s="1" t="str">
        <f t="shared" ref="B76:B109" si="10">IF(OR(A76=1,C76=$E$5),1,"")</f>
        <v/>
      </c>
    </row>
    <row r="77" spans="1:2" ht="13.5">
      <c r="A77" s="1" t="str">
        <f t="shared" si="9"/>
        <v/>
      </c>
      <c r="B77" s="1" t="str">
        <f t="shared" si="10"/>
        <v/>
      </c>
    </row>
    <row r="78" spans="1:2" ht="13.5">
      <c r="A78" s="1" t="str">
        <f t="shared" si="9"/>
        <v/>
      </c>
      <c r="B78" s="1" t="str">
        <f t="shared" si="10"/>
        <v/>
      </c>
    </row>
    <row r="79" spans="1:2" ht="13.5">
      <c r="A79" s="1" t="str">
        <f t="shared" si="9"/>
        <v/>
      </c>
      <c r="B79" s="1" t="str">
        <f t="shared" si="10"/>
        <v/>
      </c>
    </row>
    <row r="80" spans="1:2" ht="13.5">
      <c r="A80" s="1" t="str">
        <f t="shared" si="9"/>
        <v/>
      </c>
      <c r="B80" s="1" t="str">
        <f t="shared" si="10"/>
        <v/>
      </c>
    </row>
    <row r="81" spans="1:2" ht="13.5">
      <c r="A81" s="1" t="str">
        <f t="shared" si="9"/>
        <v/>
      </c>
      <c r="B81" s="1" t="str">
        <f t="shared" si="10"/>
        <v/>
      </c>
    </row>
    <row r="82" spans="1:2" ht="13.5">
      <c r="A82" s="1" t="str">
        <f t="shared" si="9"/>
        <v/>
      </c>
      <c r="B82" s="1" t="str">
        <f t="shared" si="10"/>
        <v/>
      </c>
    </row>
    <row r="83" spans="1:2" ht="13.5">
      <c r="A83" s="1" t="str">
        <f t="shared" si="9"/>
        <v/>
      </c>
      <c r="B83" s="1" t="str">
        <f t="shared" si="10"/>
        <v/>
      </c>
    </row>
    <row r="84" spans="1:2" ht="13.5">
      <c r="A84" s="1" t="str">
        <f t="shared" si="9"/>
        <v/>
      </c>
      <c r="B84" s="1" t="str">
        <f t="shared" si="10"/>
        <v/>
      </c>
    </row>
    <row r="85" spans="1:2" ht="13.5">
      <c r="A85" s="1" t="str">
        <f t="shared" si="9"/>
        <v/>
      </c>
      <c r="B85" s="1" t="str">
        <f t="shared" si="10"/>
        <v/>
      </c>
    </row>
    <row r="86" spans="1:2" ht="13.5">
      <c r="A86" s="1" t="str">
        <f t="shared" si="9"/>
        <v/>
      </c>
      <c r="B86" s="1" t="str">
        <f t="shared" si="10"/>
        <v/>
      </c>
    </row>
    <row r="87" spans="1:2" ht="13.5">
      <c r="A87" s="1" t="str">
        <f t="shared" si="9"/>
        <v/>
      </c>
      <c r="B87" s="1" t="str">
        <f t="shared" si="10"/>
        <v/>
      </c>
    </row>
    <row r="88" spans="1:2" ht="13.5">
      <c r="A88" s="1" t="str">
        <f t="shared" si="9"/>
        <v/>
      </c>
      <c r="B88" s="1" t="str">
        <f t="shared" si="10"/>
        <v/>
      </c>
    </row>
    <row r="89" spans="1:2" ht="13.5">
      <c r="A89" s="1" t="str">
        <f t="shared" si="9"/>
        <v/>
      </c>
      <c r="B89" s="1" t="str">
        <f t="shared" si="10"/>
        <v/>
      </c>
    </row>
    <row r="90" spans="1:2" ht="13.5">
      <c r="A90" s="1" t="str">
        <f t="shared" si="9"/>
        <v/>
      </c>
      <c r="B90" s="1" t="str">
        <f t="shared" si="10"/>
        <v/>
      </c>
    </row>
    <row r="91" spans="1:2" ht="13.5">
      <c r="A91" s="1" t="str">
        <f t="shared" si="9"/>
        <v/>
      </c>
      <c r="B91" s="1" t="str">
        <f t="shared" si="10"/>
        <v/>
      </c>
    </row>
    <row r="92" spans="1:2" ht="13.5">
      <c r="A92" s="1" t="str">
        <f t="shared" si="9"/>
        <v/>
      </c>
      <c r="B92" s="1" t="str">
        <f t="shared" si="10"/>
        <v/>
      </c>
    </row>
    <row r="93" spans="1:2" ht="13.5">
      <c r="A93" s="1" t="str">
        <f t="shared" si="9"/>
        <v/>
      </c>
      <c r="B93" s="1" t="str">
        <f t="shared" si="10"/>
        <v/>
      </c>
    </row>
    <row r="94" spans="1:2" ht="13.5">
      <c r="A94" s="1" t="str">
        <f t="shared" si="9"/>
        <v/>
      </c>
      <c r="B94" s="1" t="str">
        <f t="shared" si="10"/>
        <v/>
      </c>
    </row>
    <row r="95" spans="1:2" ht="13.5">
      <c r="A95" s="1" t="str">
        <f t="shared" si="9"/>
        <v/>
      </c>
      <c r="B95" s="1" t="str">
        <f t="shared" si="10"/>
        <v/>
      </c>
    </row>
    <row r="96" spans="1:2" ht="13.5">
      <c r="A96" s="1" t="str">
        <f t="shared" si="9"/>
        <v/>
      </c>
      <c r="B96" s="1" t="str">
        <f t="shared" si="10"/>
        <v/>
      </c>
    </row>
    <row r="97" spans="1:2" ht="13.5">
      <c r="A97" s="1" t="str">
        <f t="shared" si="9"/>
        <v/>
      </c>
      <c r="B97" s="1" t="str">
        <f t="shared" si="10"/>
        <v/>
      </c>
    </row>
    <row r="98" spans="1:2" ht="13.5">
      <c r="A98" s="1" t="str">
        <f t="shared" si="9"/>
        <v/>
      </c>
      <c r="B98" s="1" t="str">
        <f t="shared" si="10"/>
        <v/>
      </c>
    </row>
    <row r="99" spans="1:2" ht="13.5">
      <c r="A99" s="1" t="str">
        <f t="shared" si="9"/>
        <v/>
      </c>
      <c r="B99" s="1" t="str">
        <f t="shared" si="10"/>
        <v/>
      </c>
    </row>
    <row r="100" spans="1:2" ht="13.5">
      <c r="A100" s="1" t="str">
        <f t="shared" si="9"/>
        <v/>
      </c>
      <c r="B100" s="1" t="str">
        <f t="shared" si="10"/>
        <v/>
      </c>
    </row>
    <row r="101" spans="1:2" ht="13.5">
      <c r="A101" s="1" t="str">
        <f t="shared" si="9"/>
        <v/>
      </c>
      <c r="B101" s="1" t="str">
        <f t="shared" si="10"/>
        <v/>
      </c>
    </row>
    <row r="102" spans="1:2" ht="13.5">
      <c r="A102" s="1" t="str">
        <f t="shared" si="9"/>
        <v/>
      </c>
      <c r="B102" s="1" t="str">
        <f t="shared" si="10"/>
        <v/>
      </c>
    </row>
    <row r="103" spans="1:2" ht="13.5">
      <c r="A103" s="1" t="str">
        <f t="shared" si="9"/>
        <v/>
      </c>
      <c r="B103" s="1" t="str">
        <f t="shared" si="10"/>
        <v/>
      </c>
    </row>
    <row r="104" spans="1:2" ht="13.5">
      <c r="A104" s="1" t="str">
        <f t="shared" si="9"/>
        <v/>
      </c>
      <c r="B104" s="1" t="str">
        <f t="shared" si="10"/>
        <v/>
      </c>
    </row>
    <row r="105" spans="1:2" ht="13.5">
      <c r="A105" s="1" t="str">
        <f t="shared" si="9"/>
        <v/>
      </c>
      <c r="B105" s="1" t="str">
        <f t="shared" si="10"/>
        <v/>
      </c>
    </row>
    <row r="106" spans="1:2" ht="13.5">
      <c r="A106" s="1" t="str">
        <f t="shared" si="9"/>
        <v/>
      </c>
      <c r="B106" s="1" t="str">
        <f t="shared" si="10"/>
        <v/>
      </c>
    </row>
    <row r="107" spans="1:2" ht="13.5">
      <c r="A107" s="1" t="str">
        <f t="shared" si="9"/>
        <v/>
      </c>
      <c r="B107" s="1" t="str">
        <f t="shared" si="10"/>
        <v/>
      </c>
    </row>
    <row r="108" spans="1:2" ht="13.5">
      <c r="A108" s="1" t="str">
        <f t="shared" si="9"/>
        <v/>
      </c>
      <c r="B108" s="1" t="str">
        <f t="shared" si="10"/>
        <v/>
      </c>
    </row>
    <row r="109" spans="1:2" ht="13.5">
      <c r="A109" s="1" t="str">
        <f t="shared" si="9"/>
        <v/>
      </c>
      <c r="B109" s="1" t="str">
        <f t="shared" si="10"/>
        <v/>
      </c>
    </row>
  </sheetData>
  <phoneticPr fontId="2"/>
  <pageMargins left="0.7" right="0.7" top="0.75" bottom="0.75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2024-01-31T00:04:43Z</cp:lastPrinted>
  <dcterms:created xsi:type="dcterms:W3CDTF">2023-11-09T05:04:01Z</dcterms:created>
  <dcterms:modified xsi:type="dcterms:W3CDTF">2025-02-14T04:32:52Z</dcterms:modified>
</cp:coreProperties>
</file>