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3)鉱工業\"/>
    </mc:Choice>
  </mc:AlternateContent>
  <xr:revisionPtr revIDLastSave="0" documentId="13_ncr:1_{CE92288E-5985-4170-81B1-AA488DB354D4}" xr6:coauthVersionLast="47" xr6:coauthVersionMax="47" xr10:uidLastSave="{00000000-0000-0000-0000-000000000000}"/>
  <bookViews>
    <workbookView xWindow="-110" yWindow="-110" windowWidth="19420" windowHeight="11500" tabRatio="874" activeTab="1" xr2:uid="{00000000-000D-0000-FFFF-FFFF00000000}"/>
  </bookViews>
  <sheets>
    <sheet name="データ" sheetId="37" r:id="rId1"/>
    <sheet name="グラフ1" sheetId="40" r:id="rId2"/>
  </sheets>
  <definedNames>
    <definedName name="横軸ラベル_西暦">OFFSET(データ!$E$9,MATCH(データ!$C$5,データ!$C$9:$C$109,0)-1,0,データ!$B$6,1)</definedName>
    <definedName name="計">OFFSET(データ!$H$9,MATCH(データ!$C$5,データ!$C$9:$C$109,0)-1,0,データ!$B$6,1)</definedName>
    <definedName name="増設件数">OFFSET(データ!$G$9,MATCH(データ!$C$5,データ!$C$9:$C$109,0)-1,0,データ!$B$6,1)</definedName>
    <definedName name="誘致企業件数">OFFSET(データ!$F$9,MATCH(データ!$C$5,データ!$C$9:$C$109,0)-1,0,データ!$B$6,1)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37" l="1"/>
  <c r="A108" i="37"/>
  <c r="A107" i="37"/>
  <c r="A106" i="37"/>
  <c r="A105" i="37"/>
  <c r="A104" i="37"/>
  <c r="A103" i="37"/>
  <c r="A102" i="37"/>
  <c r="A101" i="37"/>
  <c r="A100" i="37"/>
  <c r="A99" i="37"/>
  <c r="A98" i="37"/>
  <c r="A97" i="37"/>
  <c r="A96" i="37"/>
  <c r="A95" i="37"/>
  <c r="A94" i="37"/>
  <c r="A93" i="37"/>
  <c r="A92" i="37"/>
  <c r="A91" i="37"/>
  <c r="A90" i="37"/>
  <c r="A89" i="37"/>
  <c r="A88" i="37"/>
  <c r="A87" i="37"/>
  <c r="A86" i="37"/>
  <c r="A85" i="37"/>
  <c r="A84" i="37"/>
  <c r="A83" i="37"/>
  <c r="A82" i="37"/>
  <c r="A81" i="37"/>
  <c r="A80" i="37"/>
  <c r="A79" i="37"/>
  <c r="A78" i="37"/>
  <c r="A77" i="37"/>
  <c r="A76" i="37"/>
  <c r="A75" i="37"/>
  <c r="A74" i="37"/>
  <c r="A73" i="37"/>
  <c r="A72" i="37"/>
  <c r="A71" i="37"/>
  <c r="A70" i="37"/>
  <c r="A69" i="37"/>
  <c r="A68" i="37"/>
  <c r="A67" i="37"/>
  <c r="A66" i="37"/>
  <c r="A65" i="37"/>
  <c r="A64" i="37"/>
  <c r="A63" i="37"/>
  <c r="A62" i="37"/>
  <c r="A61" i="37"/>
  <c r="A60" i="37"/>
  <c r="A59" i="37"/>
  <c r="A58" i="37"/>
  <c r="A57" i="37"/>
  <c r="A56" i="37"/>
  <c r="A55" i="37"/>
  <c r="A54" i="37"/>
  <c r="A53" i="37"/>
  <c r="A52" i="37"/>
  <c r="A51" i="37"/>
  <c r="A50" i="37"/>
  <c r="A49" i="37"/>
  <c r="A48" i="37"/>
  <c r="A47" i="37"/>
  <c r="A46" i="37"/>
  <c r="A45" i="37"/>
  <c r="A44" i="37"/>
  <c r="A43" i="37"/>
  <c r="A42" i="37"/>
  <c r="A41" i="37"/>
  <c r="A40" i="37"/>
  <c r="A39" i="37"/>
  <c r="A38" i="37"/>
  <c r="A37" i="37"/>
  <c r="A36" i="37"/>
  <c r="A35" i="37"/>
  <c r="A34" i="37"/>
  <c r="A33" i="37"/>
  <c r="A32" i="37"/>
  <c r="A31" i="37"/>
  <c r="A30" i="37"/>
  <c r="A29" i="37"/>
  <c r="A28" i="37"/>
  <c r="A27" i="37"/>
  <c r="A26" i="37"/>
  <c r="A25" i="37"/>
  <c r="A24" i="37"/>
  <c r="A23" i="37"/>
  <c r="A22" i="37"/>
  <c r="A21" i="37"/>
  <c r="A20" i="37"/>
  <c r="A19" i="37"/>
  <c r="A18" i="37"/>
  <c r="A17" i="37"/>
  <c r="A16" i="37"/>
  <c r="A15" i="37"/>
  <c r="A14" i="37"/>
  <c r="E14" i="37" s="1"/>
  <c r="A13" i="37"/>
  <c r="E13" i="37" s="1"/>
  <c r="A12" i="37"/>
  <c r="E12" i="37" s="1"/>
  <c r="A11" i="37"/>
  <c r="E11" i="37" s="1"/>
  <c r="B10" i="37"/>
  <c r="A10" i="37"/>
  <c r="E10" i="37" s="1"/>
  <c r="B9" i="37"/>
  <c r="A9" i="37"/>
  <c r="E9" i="37" s="1"/>
  <c r="B6" i="37"/>
  <c r="E5" i="37"/>
  <c r="H10" i="37"/>
  <c r="H11" i="37"/>
  <c r="H12" i="37"/>
  <c r="H13" i="37"/>
  <c r="H14" i="37"/>
  <c r="H15" i="37"/>
  <c r="H16" i="37"/>
  <c r="H17" i="37"/>
  <c r="H18" i="37"/>
  <c r="H19" i="37"/>
  <c r="H20" i="37"/>
  <c r="H21" i="37"/>
  <c r="H9" i="37"/>
  <c r="E22" i="37" l="1"/>
  <c r="B27" i="37"/>
  <c r="B39" i="37"/>
  <c r="B51" i="37"/>
  <c r="B63" i="37"/>
  <c r="B75" i="37"/>
  <c r="B87" i="37"/>
  <c r="B99" i="37"/>
  <c r="B16" i="37"/>
  <c r="D16" i="37" s="1"/>
  <c r="E16" i="37"/>
  <c r="D10" i="37"/>
  <c r="B17" i="37"/>
  <c r="D17" i="37" s="1"/>
  <c r="E17" i="37"/>
  <c r="B28" i="37"/>
  <c r="B40" i="37"/>
  <c r="B52" i="37"/>
  <c r="B64" i="37"/>
  <c r="B76" i="37"/>
  <c r="B88" i="37"/>
  <c r="B100" i="37"/>
  <c r="B18" i="37"/>
  <c r="D18" i="37" s="1"/>
  <c r="B29" i="37"/>
  <c r="B41" i="37"/>
  <c r="B53" i="37"/>
  <c r="B65" i="37"/>
  <c r="B77" i="37"/>
  <c r="B89" i="37"/>
  <c r="B101" i="37"/>
  <c r="B19" i="37"/>
  <c r="D19" i="37" s="1"/>
  <c r="B30" i="37"/>
  <c r="B42" i="37"/>
  <c r="B54" i="37"/>
  <c r="B66" i="37"/>
  <c r="B78" i="37"/>
  <c r="B90" i="37"/>
  <c r="B102" i="37"/>
  <c r="B20" i="37"/>
  <c r="D20" i="37" s="1"/>
  <c r="B31" i="37"/>
  <c r="B43" i="37"/>
  <c r="B55" i="37"/>
  <c r="B67" i="37"/>
  <c r="B79" i="37"/>
  <c r="B91" i="37"/>
  <c r="B103" i="37"/>
  <c r="B21" i="37"/>
  <c r="D21" i="37" s="1"/>
  <c r="B32" i="37"/>
  <c r="B44" i="37"/>
  <c r="B56" i="37"/>
  <c r="B68" i="37"/>
  <c r="B80" i="37"/>
  <c r="B92" i="37"/>
  <c r="B104" i="37"/>
  <c r="B33" i="37"/>
  <c r="B45" i="37"/>
  <c r="B69" i="37"/>
  <c r="B81" i="37"/>
  <c r="B105" i="37"/>
  <c r="B11" i="37"/>
  <c r="D11" i="37" s="1"/>
  <c r="B22" i="37"/>
  <c r="D22" i="37" s="1"/>
  <c r="B34" i="37"/>
  <c r="B46" i="37"/>
  <c r="B58" i="37"/>
  <c r="B70" i="37"/>
  <c r="B82" i="37"/>
  <c r="B94" i="37"/>
  <c r="B106" i="37"/>
  <c r="E19" i="37"/>
  <c r="B12" i="37"/>
  <c r="D12" i="37" s="1"/>
  <c r="B23" i="37"/>
  <c r="B35" i="37"/>
  <c r="B47" i="37"/>
  <c r="B59" i="37"/>
  <c r="B71" i="37"/>
  <c r="B83" i="37"/>
  <c r="B95" i="37"/>
  <c r="B107" i="37"/>
  <c r="B13" i="37"/>
  <c r="D13" i="37" s="1"/>
  <c r="B24" i="37"/>
  <c r="B36" i="37"/>
  <c r="B48" i="37"/>
  <c r="B60" i="37"/>
  <c r="B72" i="37"/>
  <c r="B84" i="37"/>
  <c r="B96" i="37"/>
  <c r="B108" i="37"/>
  <c r="E20" i="37"/>
  <c r="B14" i="37"/>
  <c r="D14" i="37" s="1"/>
  <c r="B25" i="37"/>
  <c r="B37" i="37"/>
  <c r="B49" i="37"/>
  <c r="B61" i="37"/>
  <c r="B73" i="37"/>
  <c r="B85" i="37"/>
  <c r="B97" i="37"/>
  <c r="D9" i="37"/>
  <c r="E18" i="37"/>
  <c r="B57" i="37"/>
  <c r="B93" i="37"/>
  <c r="B15" i="37"/>
  <c r="D15" i="37" s="1"/>
  <c r="B26" i="37"/>
  <c r="B38" i="37"/>
  <c r="B50" i="37"/>
  <c r="B62" i="37"/>
  <c r="B74" i="37"/>
  <c r="B86" i="37"/>
  <c r="B98" i="37"/>
  <c r="E15" i="37"/>
  <c r="E21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B8CCE3C-1E54-4E06-9CF4-A58349F44FB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<sst xmlns="http://schemas.openxmlformats.org/spreadsheetml/2006/main" count="16" uniqueCount="16">
  <si>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誘致企業件数</t>
    <rPh sb="0" eb="4">
      <t>ユウチキギョウ</t>
    </rPh>
    <rPh sb="4" eb="6">
      <t>ケンスウ</t>
    </rPh>
    <phoneticPr fontId="3"/>
  </si>
  <si>
    <t>増設件数</t>
    <rPh sb="0" eb="2">
      <t>ゾウセツ</t>
    </rPh>
    <rPh sb="2" eb="4">
      <t>ケンスウ</t>
    </rPh>
    <phoneticPr fontId="3"/>
  </si>
  <si>
    <t>計</t>
    <rPh sb="0" eb="1">
      <t>ケイ</t>
    </rPh>
    <phoneticPr fontId="4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</si>
  <si>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</si>
  <si>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</si>
  <si>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</si>
  <si>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</si>
  <si>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</si>
  <si>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</si>
  <si>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</si>
  <si>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</si>
  <si>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</si>
  <si>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</si>
  <si>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</si>
  <si>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</si>
  <si>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企業誘致（新増設）件数（資料：県経済産業部）</t>
    <rPh sb="0" eb="2">
      <t>キギョウ</t>
    </rPh>
    <rPh sb="2" eb="4">
      <t>ユウチ</t>
    </rPh>
    <rPh sb="5" eb="8">
      <t>シンゾウセツ</t>
    </rPh>
    <rPh sb="9" eb="11">
      <t>ケンスウ</t>
    </rPh>
    <rPh sb="15" eb="16">
      <t>ケン</t>
    </rPh>
    <rPh sb="16" eb="18">
      <t>ケイザイ</t>
    </rPh>
    <rPh sb="18" eb="20">
      <t>サンギョウ</t>
    </rPh>
    <rPh sb="20" eb="21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</si>
</sst>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8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Times New Roman"/>
      <family val="1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/>
    <xf numFmtId="0" fontId="7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7" applyAlignment="1">
      <alignment vertical="center" wrapText="1"/>
    </xf>
    <xf numFmtId="0" fontId="1" fillId="0" borderId="1" xfId="7" applyBorder="1" applyAlignment="1">
      <alignment vertical="center" wrapText="1"/>
    </xf>
    <xf numFmtId="0" fontId="1" fillId="2" borderId="1" xfId="7" applyFill="1" applyBorder="1">
      <alignment vertical="center"/>
    </xf>
    <xf numFmtId="0" fontId="1" fillId="0" borderId="1" xfId="7" applyBorder="1">
      <alignment vertical="center"/>
    </xf>
    <xf numFmtId="0" fontId="1" fillId="0" borderId="0" xfId="7">
      <alignment vertical="center"/>
    </xf>
    <xf numFmtId="0" fontId="9" fillId="3" borderId="0" xfId="0" applyFont="1" applyFill="1">
      <alignment vertical="center"/>
    </xf>
    <xf numFmtId="0" fontId="0" fillId="3" borderId="0" xfId="0" applyFill="1">
      <alignment vertical="center"/>
    </xf>
    <xf numFmtId="0" fontId="10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1" fillId="0" borderId="5" xfId="0" applyFont="1" applyBorder="1">
      <alignment vertical="center"/>
    </xf>
    <xf numFmtId="0" fontId="0" fillId="0" borderId="6" xfId="0" applyBorder="1">
      <alignment vertical="center"/>
    </xf>
    <xf numFmtId="38" fontId="12" fillId="0" borderId="0" xfId="8" applyFont="1">
      <alignment vertical="center"/>
    </xf>
    <xf numFmtId="38" fontId="12" fillId="0" borderId="0" xfId="8" applyFont="1" applyFill="1">
      <alignment vertical="center"/>
    </xf>
    <xf numFmtId="38" fontId="5" fillId="0" borderId="0" xfId="8" applyFont="1">
      <alignment vertical="center"/>
    </xf>
    <xf numFmtId="0" fontId="14" fillId="0" borderId="5" xfId="0" applyFont="1" applyBorder="1" applyAlignment="1">
      <alignment horizontal="center" vertical="center"/>
    </xf>
    <xf numFmtId="14" fontId="0" fillId="4" borderId="7" xfId="0" applyNumberFormat="1" applyFill="1" applyBorder="1">
      <alignment vertical="center"/>
    </xf>
    <xf numFmtId="0" fontId="0" fillId="0" borderId="8" xfId="0" applyBorder="1">
      <alignment vertical="center"/>
    </xf>
    <xf numFmtId="176" fontId="0" fillId="0" borderId="8" xfId="0" applyNumberFormat="1" applyBorder="1" applyAlignment="1">
      <alignment horizontal="center" vertical="center"/>
    </xf>
    <xf numFmtId="0" fontId="0" fillId="0" borderId="9" xfId="0" applyBorder="1">
      <alignment vertical="center"/>
    </xf>
    <xf numFmtId="176" fontId="0" fillId="3" borderId="0" xfId="0" applyNumberFormat="1" applyFill="1">
      <alignment vertical="center"/>
    </xf>
    <xf numFmtId="0" fontId="15" fillId="3" borderId="0" xfId="0" applyFont="1" applyFill="1" applyAlignment="1"/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9">
    <cellStyle name="桁区切り" xfId="8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 2 2 2" xfId="6" xr:uid="{00000000-0005-0000-0000-000005000000}"/>
    <cellStyle name="標準 2 2 3" xfId="7" xr:uid="{00000000-0005-0000-0000-000006000000}"/>
    <cellStyle name="標準 3" xfId="3" xr:uid="{00000000-0005-0000-0000-000007000000}"/>
    <cellStyle name="標準 4" xfId="4" xr:uid="{00000000-0005-0000-0000-000008000000}"/>
  </cellStyles>
  <dxfs count="0"/>
  <tableStyles count="0" defaultTableStyle="TableStyleMedium9" defaultPivotStyle="PivotStyleLight16"/>
  <colors>
    <mruColors>
      <color rgb="FF66FFFF"/>
      <color rgb="FFFF9999"/>
      <color rgb="FFFFCC99"/>
      <color rgb="FFFFFF99"/>
      <color rgb="FF66CCFF"/>
      <color rgb="FF008000"/>
      <color rgb="FFF27350"/>
      <color rgb="FFD93F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企業誘致（新増設）件数</a:t>
            </a:r>
          </a:p>
        </c:rich>
      </c:tx>
      <c:layout>
        <c:manualLayout>
          <c:xMode val="edge"/>
          <c:yMode val="edge"/>
          <c:x val="0.32804307099481272"/>
          <c:y val="1.6747336287685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33333333333329E-2"/>
          <c:y val="0.10042368134945473"/>
          <c:w val="0.89067773913861237"/>
          <c:h val="0.71074308964517507"/>
        </c:manualLayout>
      </c:layout>
      <c:barChart>
        <c:barDir val="col"/>
        <c:grouping val="stacked"/>
        <c:varyColors val="0"/>
        <c:ser>
          <c:idx val="0"/>
          <c:order val="0"/>
          <c:tx>
            <c:v>誘致企業件数</c:v>
          </c:tx>
          <c:spPr>
            <a:solidFill>
              <a:srgbClr val="FF9999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[0]!誘致企業件数</c:f>
              <c:numCache>
                <c:formatCode>General</c:formatCode>
                <c:ptCount val="10"/>
                <c:pt idx="0">
                  <c:v>16</c:v>
                </c:pt>
                <c:pt idx="1">
                  <c:v>15</c:v>
                </c:pt>
                <c:pt idx="2">
                  <c:v>16</c:v>
                </c:pt>
                <c:pt idx="3">
                  <c:v>18</c:v>
                </c:pt>
                <c:pt idx="4">
                  <c:v>12</c:v>
                </c:pt>
                <c:pt idx="5">
                  <c:v>10</c:v>
                </c:pt>
                <c:pt idx="6">
                  <c:v>13</c:v>
                </c:pt>
                <c:pt idx="7">
                  <c:v>16</c:v>
                </c:pt>
                <c:pt idx="8">
                  <c:v>14</c:v>
                </c:pt>
                <c:pt idx="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BF-4EE7-A9B5-1114C1FDC3BA}"/>
            </c:ext>
          </c:extLst>
        </c:ser>
        <c:ser>
          <c:idx val="1"/>
          <c:order val="1"/>
          <c:tx>
            <c:v>増設件数</c:v>
          </c:tx>
          <c:spPr>
            <a:solidFill>
              <a:srgbClr val="66FFFF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[0]!増設件数</c:f>
              <c:numCache>
                <c:formatCode>General</c:formatCode>
                <c:ptCount val="10"/>
                <c:pt idx="0">
                  <c:v>16</c:v>
                </c:pt>
                <c:pt idx="1">
                  <c:v>27</c:v>
                </c:pt>
                <c:pt idx="2">
                  <c:v>26</c:v>
                </c:pt>
                <c:pt idx="3">
                  <c:v>22</c:v>
                </c:pt>
                <c:pt idx="4">
                  <c:v>25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BF-4EE7-A9B5-1114C1FDC3BA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[0]!計</c:f>
              <c:numCache>
                <c:formatCode>General</c:formatCode>
                <c:ptCount val="10"/>
                <c:pt idx="0">
                  <c:v>32</c:v>
                </c:pt>
                <c:pt idx="1">
                  <c:v>42</c:v>
                </c:pt>
                <c:pt idx="2">
                  <c:v>42</c:v>
                </c:pt>
                <c:pt idx="3">
                  <c:v>40</c:v>
                </c:pt>
                <c:pt idx="4">
                  <c:v>37</c:v>
                </c:pt>
                <c:pt idx="5">
                  <c:v>32</c:v>
                </c:pt>
                <c:pt idx="6">
                  <c:v>36</c:v>
                </c:pt>
                <c:pt idx="7">
                  <c:v>41</c:v>
                </c:pt>
                <c:pt idx="8">
                  <c:v>39</c:v>
                </c:pt>
                <c:pt idx="9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AC-4638-AD09-580DD7BE482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66023040"/>
        <c:axId val="370480656"/>
      </c:barChart>
      <c:catAx>
        <c:axId val="16602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6350">
            <a:solidFill>
              <a:schemeClr val="tx1">
                <a:lumMod val="50000"/>
                <a:lumOff val="50000"/>
              </a:schemeClr>
            </a:solidFill>
          </a:ln>
        </c:spPr>
        <c:crossAx val="370480656"/>
        <c:crosses val="autoZero"/>
        <c:auto val="1"/>
        <c:lblAlgn val="ctr"/>
        <c:lblOffset val="0"/>
        <c:tickMarkSkip val="1"/>
        <c:noMultiLvlLbl val="0"/>
      </c:catAx>
      <c:valAx>
        <c:axId val="370480656"/>
        <c:scaling>
          <c:orientation val="minMax"/>
          <c:max val="50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solidFill>
              <a:schemeClr val="tx1">
                <a:lumMod val="50000"/>
                <a:lumOff val="50000"/>
              </a:schemeClr>
            </a:solidFill>
          </a:ln>
        </c:spPr>
        <c:crossAx val="166023040"/>
        <c:crosses val="autoZero"/>
        <c:crossBetween val="between"/>
        <c:majorUnit val="5"/>
      </c:valAx>
      <c:spPr>
        <a:noFill/>
        <a:ln w="6350">
          <a:solidFill>
            <a:schemeClr val="tx1">
              <a:lumMod val="50000"/>
              <a:lumOff val="50000"/>
            </a:schemeClr>
          </a:solidFill>
        </a:ln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41509621754743198"/>
          <c:y val="0.10584802298186161"/>
          <c:w val="0.36264357742504344"/>
          <c:h val="5.991593705891096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800"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0000"/>
  </sheetPr>
  <sheetViews>
    <sheetView tabSelected="1" zoomScale="70" workbookViewId="0"/>
  </sheetViews>
  <pageMargins left="0.7" right="0.7" top="0.75" bottom="0.75" header="0.3" footer="0.3"/>
  <pageSetup paperSize="9"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8E47854-5883-4BEB-9531-40B58ACC417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0.04288</cdr:x>
      <cdr:y>0.01799</cdr:y>
    </cdr:from>
    <cdr:to>
      <cdr:x>0.12699</cdr:x>
      <cdr:y>0.10167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8508" y="109168"/>
          <a:ext cx="781691" cy="5078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件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0.90392</cdr:x>
      <cdr:y>0.86489</cdr:y>
    </cdr:from>
    <cdr:to>
      <cdr:x>1</cdr:x>
      <cdr:y>0.93823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8400742" y="5248815"/>
          <a:ext cx="892937" cy="4450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0.68306</cdr:x>
      <cdr:y>0.9215</cdr:y>
    </cdr:from>
    <cdr:to>
      <cdr:x>1</cdr:x>
      <cdr:y>0.98954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6350001" y="5594056"/>
          <a:ext cx="2946399" cy="413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資料：県経済産業部</a:t>
          </a:r>
          <a:endParaRPr lang="en-US" altLang="ja-JP" sz="1800" baseline="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0.90883</cdr:x>
      <cdr:y>0.03303</cdr:y>
    </cdr:from>
    <cdr:to>
      <cdr:x>0.97236</cdr:x>
      <cdr:y>0.09057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7D6A561-967E-4049-A131-2233A245327A}"/>
            </a:ext>
          </a:extLst>
        </cdr:cNvPr>
        <cdr:cNvSpPr txBox="1"/>
      </cdr:nvSpPr>
      <cdr:spPr>
        <a:xfrm xmlns:a="http://schemas.openxmlformats.org/drawingml/2006/main">
          <a:off x="8446407" y="200479"/>
          <a:ext cx="590353" cy="34918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8"/>
  <sheetViews>
    <sheetView zoomScaleNormal="100" zoomScaleSheetLayoutView="100" workbookViewId="0">
      <pane ySplit="8" topLeftCell="A11" activePane="bottomLeft" state="frozen"/>
      <selection pane="bottomLeft" activeCell="G23" sqref="G23"/>
    </sheetView>
  </sheetViews>
  <sheetFormatPr defaultColWidth="9" defaultRowHeight="13"/>
  <cols>
    <col min="1" max="2" width="6" style="7" customWidth="1"/>
    <col min="3" max="3" width="9.26953125" style="5" bestFit="1" customWidth="1"/>
    <col min="4" max="4" width="12.54296875" style="5" customWidth="1"/>
    <col min="5" max="16384" width="9" style="5"/>
  </cols>
  <sheetData>
    <row r="1" spans="1:18" customFormat="1">
      <c r="A1" s="6" t="s">
        <v>3</v>
      </c>
      <c r="B1" s="7"/>
      <c r="C1" s="8" t="s">
        <v>4</v>
      </c>
      <c r="D1" s="9"/>
      <c r="E1" s="9"/>
      <c r="F1" s="9"/>
      <c r="G1" s="9"/>
      <c r="H1" s="9"/>
      <c r="I1" s="10"/>
      <c r="J1" s="11"/>
      <c r="K1" s="12"/>
      <c r="L1" s="12"/>
      <c r="M1" s="12"/>
      <c r="N1" s="12"/>
      <c r="O1" s="12"/>
      <c r="P1" s="12"/>
      <c r="Q1" s="12"/>
      <c r="R1" s="12"/>
    </row>
    <row r="2" spans="1:18" customFormat="1">
      <c r="A2" s="6" t="s">
        <v>5</v>
      </c>
      <c r="B2" s="7"/>
      <c r="C2" s="13" t="s">
        <v>6</v>
      </c>
      <c r="I2" s="14"/>
      <c r="J2" s="15"/>
      <c r="K2" s="15"/>
      <c r="L2" s="15"/>
      <c r="M2" s="15"/>
      <c r="N2" s="15"/>
      <c r="O2" s="16"/>
      <c r="Q2" s="16"/>
      <c r="R2" s="16"/>
    </row>
    <row r="3" spans="1:18" customFormat="1">
      <c r="A3" s="6" t="s">
        <v>7</v>
      </c>
      <c r="B3" s="7"/>
      <c r="C3" s="13" t="s">
        <v>8</v>
      </c>
      <c r="I3" s="14"/>
      <c r="J3" s="17"/>
      <c r="K3" s="17"/>
      <c r="L3" s="17"/>
      <c r="M3" s="17"/>
      <c r="N3" s="17"/>
      <c r="O3" s="17"/>
    </row>
    <row r="4" spans="1:18" customFormat="1">
      <c r="A4" s="6"/>
      <c r="B4" s="7"/>
      <c r="C4" s="18" t="s">
        <v>9</v>
      </c>
      <c r="I4" s="14"/>
      <c r="J4" s="17"/>
      <c r="K4" s="17"/>
      <c r="L4" s="17"/>
      <c r="M4" s="17"/>
      <c r="N4" s="17"/>
      <c r="O4" s="17"/>
    </row>
    <row r="5" spans="1:18" customFormat="1" ht="21" customHeight="1">
      <c r="A5" s="7"/>
      <c r="B5" s="7"/>
      <c r="C5" s="19">
        <v>42005</v>
      </c>
      <c r="D5" s="20" t="s">
        <v>10</v>
      </c>
      <c r="E5" s="21">
        <f>MAX($C$9:$C$108)</f>
        <v>45292</v>
      </c>
      <c r="F5" s="20" t="s">
        <v>11</v>
      </c>
      <c r="G5" s="20"/>
      <c r="H5" s="20"/>
      <c r="I5" s="22"/>
      <c r="J5" s="17"/>
      <c r="K5" s="17"/>
      <c r="L5" s="17"/>
      <c r="M5" s="17"/>
      <c r="N5" s="17"/>
      <c r="O5" s="17"/>
    </row>
    <row r="6" spans="1:18" customFormat="1">
      <c r="A6" s="7"/>
      <c r="B6" s="7">
        <f>COUNTA(C9:C108)-MATCH(C5,C9:C108,0)+1</f>
        <v>10</v>
      </c>
    </row>
    <row r="7" spans="1:18" customFormat="1">
      <c r="A7" s="23"/>
      <c r="B7" s="7"/>
      <c r="C7" t="s">
        <v>15</v>
      </c>
    </row>
    <row r="8" spans="1:18" s="1" customFormat="1" ht="60.75" customHeight="1">
      <c r="A8" s="7"/>
      <c r="B8" s="7"/>
      <c r="C8" t="s">
        <v>12</v>
      </c>
      <c r="D8" s="25" t="s">
        <v>13</v>
      </c>
      <c r="E8" s="25" t="s">
        <v>14</v>
      </c>
      <c r="F8" s="2" t="s">
        <v>0</v>
      </c>
      <c r="G8" s="2" t="s">
        <v>1</v>
      </c>
      <c r="H8" s="2" t="s">
        <v>2</v>
      </c>
    </row>
    <row r="9" spans="1:18">
      <c r="A9" s="24" t="str">
        <f>IF(C9=EDATE($C$5,0),1,"")</f>
        <v/>
      </c>
      <c r="B9" s="24" t="str">
        <f>IF(C9=EDATE($C$5,0),1,"")</f>
        <v/>
      </c>
      <c r="C9" s="26">
        <v>40544</v>
      </c>
      <c r="D9" s="27" t="str">
        <f t="shared" ref="D9:D21" si="0">IF(OR(A9=1,B9=1,A9),TEXT(C9,"ge"),TEXT(C9," "))</f>
        <v xml:space="preserve"> </v>
      </c>
      <c r="E9" s="27" t="str">
        <f t="shared" ref="E9:E21" si="1">IF(OR(A9=1,A9),TEXT(C9,"yyyy"),TEXT(C9,"yy"))</f>
        <v>11</v>
      </c>
      <c r="F9" s="3">
        <v>13</v>
      </c>
      <c r="G9" s="3">
        <v>15</v>
      </c>
      <c r="H9" s="4">
        <f>SUM(F9:G9)</f>
        <v>28</v>
      </c>
    </row>
    <row r="10" spans="1:18" ht="13.5" customHeight="1">
      <c r="A10" s="24" t="str">
        <f t="shared" ref="A10:A72" si="2">IF(C10=EDATE($C$5,0),1,"")</f>
        <v/>
      </c>
      <c r="B10" s="24" t="str">
        <f>IF(C10=EDATE($C$5,0),1,"")</f>
        <v/>
      </c>
      <c r="C10" s="26">
        <v>40909</v>
      </c>
      <c r="D10" s="27" t="str">
        <f t="shared" si="0"/>
        <v xml:space="preserve"> </v>
      </c>
      <c r="E10" s="27" t="str">
        <f t="shared" si="1"/>
        <v>12</v>
      </c>
      <c r="F10" s="3">
        <v>12</v>
      </c>
      <c r="G10" s="3">
        <v>17</v>
      </c>
      <c r="H10" s="4">
        <f t="shared" ref="H10:H21" si="3">SUM(F10:G10)</f>
        <v>29</v>
      </c>
    </row>
    <row r="11" spans="1:18" ht="13.5" customHeight="1">
      <c r="A11" s="24" t="str">
        <f t="shared" si="2"/>
        <v/>
      </c>
      <c r="B11" s="24" t="str">
        <f>IF(OR(A11=1,C11=$E$5),1,"")</f>
        <v/>
      </c>
      <c r="C11" s="26">
        <v>41275</v>
      </c>
      <c r="D11" s="27" t="str">
        <f t="shared" si="0"/>
        <v xml:space="preserve"> </v>
      </c>
      <c r="E11" s="27" t="str">
        <f t="shared" si="1"/>
        <v>13</v>
      </c>
      <c r="F11" s="3">
        <v>15</v>
      </c>
      <c r="G11" s="3">
        <v>15</v>
      </c>
      <c r="H11" s="4">
        <f t="shared" si="3"/>
        <v>30</v>
      </c>
    </row>
    <row r="12" spans="1:18" ht="13.5" customHeight="1">
      <c r="A12" s="24" t="str">
        <f t="shared" si="2"/>
        <v/>
      </c>
      <c r="B12" s="24" t="str">
        <f t="shared" ref="B12:B74" si="4">IF(OR(A12=1,C12=$E$5),1,"")</f>
        <v/>
      </c>
      <c r="C12" s="26">
        <v>41640</v>
      </c>
      <c r="D12" s="27" t="str">
        <f t="shared" si="0"/>
        <v xml:space="preserve"> </v>
      </c>
      <c r="E12" s="27" t="str">
        <f t="shared" si="1"/>
        <v>14</v>
      </c>
      <c r="F12" s="3">
        <v>13</v>
      </c>
      <c r="G12" s="3">
        <v>19</v>
      </c>
      <c r="H12" s="4">
        <f t="shared" si="3"/>
        <v>32</v>
      </c>
    </row>
    <row r="13" spans="1:18" ht="13.5" customHeight="1">
      <c r="A13" s="24">
        <f t="shared" si="2"/>
        <v>1</v>
      </c>
      <c r="B13" s="24">
        <f t="shared" si="4"/>
        <v>1</v>
      </c>
      <c r="C13" s="26">
        <v>42005</v>
      </c>
      <c r="D13" s="27" t="str">
        <f t="shared" si="0"/>
        <v>H27</v>
      </c>
      <c r="E13" s="27" t="str">
        <f t="shared" si="1"/>
        <v>2015</v>
      </c>
      <c r="F13" s="3">
        <v>16</v>
      </c>
      <c r="G13" s="3">
        <v>16</v>
      </c>
      <c r="H13" s="4">
        <f t="shared" si="3"/>
        <v>32</v>
      </c>
    </row>
    <row r="14" spans="1:18" ht="13.5" customHeight="1">
      <c r="A14" s="24" t="str">
        <f t="shared" si="2"/>
        <v/>
      </c>
      <c r="B14" s="24" t="str">
        <f t="shared" si="4"/>
        <v/>
      </c>
      <c r="C14" s="26">
        <v>42370</v>
      </c>
      <c r="D14" s="27" t="str">
        <f t="shared" si="0"/>
        <v xml:space="preserve"> </v>
      </c>
      <c r="E14" s="27" t="str">
        <f t="shared" si="1"/>
        <v>16</v>
      </c>
      <c r="F14" s="3">
        <v>15</v>
      </c>
      <c r="G14" s="3">
        <v>27</v>
      </c>
      <c r="H14" s="4">
        <f t="shared" si="3"/>
        <v>42</v>
      </c>
    </row>
    <row r="15" spans="1:18" ht="13.5" customHeight="1">
      <c r="A15" s="24" t="str">
        <f t="shared" si="2"/>
        <v/>
      </c>
      <c r="B15" s="24" t="str">
        <f t="shared" si="4"/>
        <v/>
      </c>
      <c r="C15" s="26">
        <v>42736</v>
      </c>
      <c r="D15" s="27" t="str">
        <f t="shared" si="0"/>
        <v xml:space="preserve"> </v>
      </c>
      <c r="E15" s="27" t="str">
        <f t="shared" si="1"/>
        <v>17</v>
      </c>
      <c r="F15" s="3">
        <v>16</v>
      </c>
      <c r="G15" s="3">
        <v>26</v>
      </c>
      <c r="H15" s="4">
        <f t="shared" si="3"/>
        <v>42</v>
      </c>
    </row>
    <row r="16" spans="1:18" ht="13.5" customHeight="1">
      <c r="A16" s="24" t="str">
        <f t="shared" si="2"/>
        <v/>
      </c>
      <c r="B16" s="24" t="str">
        <f t="shared" si="4"/>
        <v/>
      </c>
      <c r="C16" s="26">
        <v>43101</v>
      </c>
      <c r="D16" s="27" t="str">
        <f t="shared" si="0"/>
        <v xml:space="preserve"> </v>
      </c>
      <c r="E16" s="27" t="str">
        <f t="shared" si="1"/>
        <v>18</v>
      </c>
      <c r="F16" s="3">
        <v>18</v>
      </c>
      <c r="G16" s="3">
        <v>22</v>
      </c>
      <c r="H16" s="4">
        <f t="shared" si="3"/>
        <v>40</v>
      </c>
    </row>
    <row r="17" spans="1:8" ht="13.5" customHeight="1">
      <c r="A17" s="24" t="str">
        <f t="shared" si="2"/>
        <v/>
      </c>
      <c r="B17" s="24" t="str">
        <f t="shared" si="4"/>
        <v/>
      </c>
      <c r="C17" s="26">
        <v>43466</v>
      </c>
      <c r="D17" s="27" t="str">
        <f t="shared" si="0"/>
        <v xml:space="preserve"> </v>
      </c>
      <c r="E17" s="27" t="str">
        <f t="shared" si="1"/>
        <v>19</v>
      </c>
      <c r="F17" s="3">
        <v>12</v>
      </c>
      <c r="G17" s="3">
        <v>25</v>
      </c>
      <c r="H17" s="4">
        <f t="shared" si="3"/>
        <v>37</v>
      </c>
    </row>
    <row r="18" spans="1:8" ht="13.5" customHeight="1">
      <c r="A18" s="24" t="str">
        <f t="shared" si="2"/>
        <v/>
      </c>
      <c r="B18" s="24" t="str">
        <f t="shared" si="4"/>
        <v/>
      </c>
      <c r="C18" s="26">
        <v>43831</v>
      </c>
      <c r="D18" s="27" t="str">
        <f t="shared" si="0"/>
        <v xml:space="preserve"> </v>
      </c>
      <c r="E18" s="27" t="str">
        <f t="shared" si="1"/>
        <v>20</v>
      </c>
      <c r="F18" s="3">
        <v>10</v>
      </c>
      <c r="G18" s="3">
        <v>22</v>
      </c>
      <c r="H18" s="4">
        <f t="shared" si="3"/>
        <v>32</v>
      </c>
    </row>
    <row r="19" spans="1:8" ht="13.5" customHeight="1">
      <c r="A19" s="24" t="str">
        <f t="shared" si="2"/>
        <v/>
      </c>
      <c r="B19" s="24" t="str">
        <f t="shared" si="4"/>
        <v/>
      </c>
      <c r="C19" s="26">
        <v>44197</v>
      </c>
      <c r="D19" s="27" t="str">
        <f t="shared" si="0"/>
        <v xml:space="preserve"> </v>
      </c>
      <c r="E19" s="27" t="str">
        <f t="shared" si="1"/>
        <v>21</v>
      </c>
      <c r="F19" s="3">
        <v>13</v>
      </c>
      <c r="G19" s="3">
        <v>23</v>
      </c>
      <c r="H19" s="4">
        <f t="shared" si="3"/>
        <v>36</v>
      </c>
    </row>
    <row r="20" spans="1:8" ht="13.5" customHeight="1">
      <c r="A20" s="24" t="str">
        <f t="shared" si="2"/>
        <v/>
      </c>
      <c r="B20" s="24" t="str">
        <f t="shared" si="4"/>
        <v/>
      </c>
      <c r="C20" s="26">
        <v>44562</v>
      </c>
      <c r="D20" s="28" t="str">
        <f t="shared" si="0"/>
        <v xml:space="preserve"> </v>
      </c>
      <c r="E20" s="28" t="str">
        <f t="shared" si="1"/>
        <v>22</v>
      </c>
      <c r="F20" s="3">
        <v>16</v>
      </c>
      <c r="G20" s="3">
        <v>25</v>
      </c>
      <c r="H20" s="4">
        <f t="shared" si="3"/>
        <v>41</v>
      </c>
    </row>
    <row r="21" spans="1:8">
      <c r="A21" s="24" t="str">
        <f t="shared" si="2"/>
        <v/>
      </c>
      <c r="B21" s="24" t="str">
        <f t="shared" si="4"/>
        <v/>
      </c>
      <c r="C21" s="26">
        <v>44927</v>
      </c>
      <c r="D21" s="27" t="str">
        <f t="shared" si="0"/>
        <v xml:space="preserve"> </v>
      </c>
      <c r="E21" s="27" t="str">
        <f t="shared" si="1"/>
        <v>23</v>
      </c>
      <c r="F21" s="3">
        <v>14</v>
      </c>
      <c r="G21" s="3">
        <v>25</v>
      </c>
      <c r="H21" s="4">
        <f t="shared" si="3"/>
        <v>39</v>
      </c>
    </row>
    <row r="22" spans="1:8">
      <c r="A22" s="24" t="str">
        <f t="shared" si="2"/>
        <v/>
      </c>
      <c r="B22" s="24">
        <f t="shared" si="4"/>
        <v>1</v>
      </c>
      <c r="C22" s="26">
        <v>45292</v>
      </c>
      <c r="D22" s="28" t="str">
        <f t="shared" ref="D22" si="5">IF(OR(A22=1,B22=1,A22),TEXT(C22,"ge"),TEXT(C22," "))</f>
        <v>R6</v>
      </c>
      <c r="E22" s="28" t="str">
        <f t="shared" ref="E22" si="6">IF(OR(A22=1,A22),TEXT(C22,"yyyy"),TEXT(C22,"yy"))</f>
        <v>24</v>
      </c>
      <c r="F22" s="3">
        <v>10</v>
      </c>
      <c r="G22" s="3">
        <v>27</v>
      </c>
      <c r="H22" s="4">
        <f t="shared" ref="H22" si="7">SUM(F22:G22)</f>
        <v>37</v>
      </c>
    </row>
    <row r="23" spans="1:8">
      <c r="A23" s="24" t="str">
        <f t="shared" si="2"/>
        <v/>
      </c>
      <c r="B23" s="24" t="str">
        <f t="shared" si="4"/>
        <v/>
      </c>
      <c r="C23" s="26"/>
    </row>
    <row r="24" spans="1:8">
      <c r="A24" s="24" t="str">
        <f t="shared" si="2"/>
        <v/>
      </c>
      <c r="B24" s="24" t="str">
        <f t="shared" si="4"/>
        <v/>
      </c>
      <c r="C24" s="26"/>
    </row>
    <row r="25" spans="1:8">
      <c r="A25" s="24" t="str">
        <f t="shared" si="2"/>
        <v/>
      </c>
      <c r="B25" s="24" t="str">
        <f t="shared" si="4"/>
        <v/>
      </c>
      <c r="C25" s="26"/>
    </row>
    <row r="26" spans="1:8">
      <c r="A26" s="24" t="str">
        <f t="shared" si="2"/>
        <v/>
      </c>
      <c r="B26" s="24" t="str">
        <f t="shared" si="4"/>
        <v/>
      </c>
      <c r="C26" s="26"/>
    </row>
    <row r="27" spans="1:8">
      <c r="A27" s="24" t="str">
        <f t="shared" si="2"/>
        <v/>
      </c>
      <c r="B27" s="24" t="str">
        <f t="shared" si="4"/>
        <v/>
      </c>
      <c r="C27" s="26"/>
    </row>
    <row r="28" spans="1:8">
      <c r="A28" s="24" t="str">
        <f t="shared" si="2"/>
        <v/>
      </c>
      <c r="B28" s="24" t="str">
        <f t="shared" si="4"/>
        <v/>
      </c>
      <c r="C28" s="26"/>
    </row>
    <row r="29" spans="1:8">
      <c r="A29" s="24" t="str">
        <f t="shared" si="2"/>
        <v/>
      </c>
      <c r="B29" s="24" t="str">
        <f t="shared" si="4"/>
        <v/>
      </c>
      <c r="C29" s="26"/>
    </row>
    <row r="30" spans="1:8">
      <c r="A30" s="24" t="str">
        <f t="shared" si="2"/>
        <v/>
      </c>
      <c r="B30" s="24" t="str">
        <f t="shared" si="4"/>
        <v/>
      </c>
      <c r="C30" s="26"/>
    </row>
    <row r="31" spans="1:8">
      <c r="A31" s="24" t="str">
        <f t="shared" si="2"/>
        <v/>
      </c>
      <c r="B31" s="24" t="str">
        <f t="shared" si="4"/>
        <v/>
      </c>
      <c r="C31" s="26"/>
    </row>
    <row r="32" spans="1:8">
      <c r="A32" s="24" t="str">
        <f t="shared" si="2"/>
        <v/>
      </c>
      <c r="B32" s="24" t="str">
        <f t="shared" si="4"/>
        <v/>
      </c>
      <c r="C32" s="26"/>
    </row>
    <row r="33" spans="1:3">
      <c r="A33" s="24" t="str">
        <f t="shared" si="2"/>
        <v/>
      </c>
      <c r="B33" s="24" t="str">
        <f t="shared" si="4"/>
        <v/>
      </c>
      <c r="C33" s="26"/>
    </row>
    <row r="34" spans="1:3">
      <c r="A34" s="24" t="str">
        <f t="shared" si="2"/>
        <v/>
      </c>
      <c r="B34" s="24" t="str">
        <f t="shared" si="4"/>
        <v/>
      </c>
      <c r="C34" s="26"/>
    </row>
    <row r="35" spans="1:3">
      <c r="A35" s="24" t="str">
        <f t="shared" si="2"/>
        <v/>
      </c>
      <c r="B35" s="24" t="str">
        <f t="shared" si="4"/>
        <v/>
      </c>
      <c r="C35" s="26"/>
    </row>
    <row r="36" spans="1:3">
      <c r="A36" s="24" t="str">
        <f t="shared" si="2"/>
        <v/>
      </c>
      <c r="B36" s="24" t="str">
        <f t="shared" si="4"/>
        <v/>
      </c>
      <c r="C36" s="26"/>
    </row>
    <row r="37" spans="1:3">
      <c r="A37" s="24" t="str">
        <f t="shared" si="2"/>
        <v/>
      </c>
      <c r="B37" s="24" t="str">
        <f t="shared" si="4"/>
        <v/>
      </c>
      <c r="C37" s="26"/>
    </row>
    <row r="38" spans="1:3">
      <c r="A38" s="24" t="str">
        <f t="shared" si="2"/>
        <v/>
      </c>
      <c r="B38" s="24" t="str">
        <f t="shared" si="4"/>
        <v/>
      </c>
      <c r="C38" s="26"/>
    </row>
    <row r="39" spans="1:3">
      <c r="A39" s="24" t="str">
        <f t="shared" si="2"/>
        <v/>
      </c>
      <c r="B39" s="24" t="str">
        <f t="shared" si="4"/>
        <v/>
      </c>
      <c r="C39" s="26"/>
    </row>
    <row r="40" spans="1:3">
      <c r="A40" s="24" t="str">
        <f t="shared" si="2"/>
        <v/>
      </c>
      <c r="B40" s="24" t="str">
        <f t="shared" si="4"/>
        <v/>
      </c>
      <c r="C40" s="26"/>
    </row>
    <row r="41" spans="1:3">
      <c r="A41" s="24" t="str">
        <f t="shared" si="2"/>
        <v/>
      </c>
      <c r="B41" s="24" t="str">
        <f t="shared" si="4"/>
        <v/>
      </c>
      <c r="C41" s="26"/>
    </row>
    <row r="42" spans="1:3">
      <c r="A42" s="24" t="str">
        <f t="shared" si="2"/>
        <v/>
      </c>
      <c r="B42" s="24" t="str">
        <f t="shared" si="4"/>
        <v/>
      </c>
      <c r="C42" s="26"/>
    </row>
    <row r="43" spans="1:3">
      <c r="A43" s="24" t="str">
        <f t="shared" si="2"/>
        <v/>
      </c>
      <c r="B43" s="24" t="str">
        <f t="shared" si="4"/>
        <v/>
      </c>
      <c r="C43" s="26"/>
    </row>
    <row r="44" spans="1:3">
      <c r="A44" s="24" t="str">
        <f t="shared" si="2"/>
        <v/>
      </c>
      <c r="B44" s="24" t="str">
        <f t="shared" si="4"/>
        <v/>
      </c>
      <c r="C44" s="26"/>
    </row>
    <row r="45" spans="1:3">
      <c r="A45" s="24" t="str">
        <f t="shared" si="2"/>
        <v/>
      </c>
      <c r="B45" s="24" t="str">
        <f t="shared" si="4"/>
        <v/>
      </c>
      <c r="C45" s="26"/>
    </row>
    <row r="46" spans="1:3">
      <c r="A46" s="24" t="str">
        <f t="shared" si="2"/>
        <v/>
      </c>
      <c r="B46" s="24" t="str">
        <f t="shared" si="4"/>
        <v/>
      </c>
      <c r="C46" s="26"/>
    </row>
    <row r="47" spans="1:3">
      <c r="A47" s="24" t="str">
        <f t="shared" si="2"/>
        <v/>
      </c>
      <c r="B47" s="24" t="str">
        <f t="shared" si="4"/>
        <v/>
      </c>
      <c r="C47" s="26"/>
    </row>
    <row r="48" spans="1:3">
      <c r="A48" s="24" t="str">
        <f t="shared" si="2"/>
        <v/>
      </c>
      <c r="B48" s="24" t="str">
        <f t="shared" si="4"/>
        <v/>
      </c>
      <c r="C48" s="26"/>
    </row>
    <row r="49" spans="1:3">
      <c r="A49" s="24" t="str">
        <f t="shared" si="2"/>
        <v/>
      </c>
      <c r="B49" s="24" t="str">
        <f t="shared" si="4"/>
        <v/>
      </c>
      <c r="C49" s="26"/>
    </row>
    <row r="50" spans="1:3">
      <c r="A50" s="24" t="str">
        <f t="shared" si="2"/>
        <v/>
      </c>
      <c r="B50" s="24" t="str">
        <f t="shared" si="4"/>
        <v/>
      </c>
      <c r="C50" s="26"/>
    </row>
    <row r="51" spans="1:3">
      <c r="A51" s="24" t="str">
        <f t="shared" si="2"/>
        <v/>
      </c>
      <c r="B51" s="24" t="str">
        <f t="shared" si="4"/>
        <v/>
      </c>
      <c r="C51" s="26"/>
    </row>
    <row r="52" spans="1:3">
      <c r="A52" s="24" t="str">
        <f t="shared" si="2"/>
        <v/>
      </c>
      <c r="B52" s="24" t="str">
        <f t="shared" si="4"/>
        <v/>
      </c>
      <c r="C52" s="26"/>
    </row>
    <row r="53" spans="1:3">
      <c r="A53" s="24" t="str">
        <f t="shared" si="2"/>
        <v/>
      </c>
      <c r="B53" s="24" t="str">
        <f t="shared" si="4"/>
        <v/>
      </c>
      <c r="C53" s="26"/>
    </row>
    <row r="54" spans="1:3">
      <c r="A54" s="24" t="str">
        <f t="shared" si="2"/>
        <v/>
      </c>
      <c r="B54" s="24" t="str">
        <f t="shared" si="4"/>
        <v/>
      </c>
      <c r="C54" s="26"/>
    </row>
    <row r="55" spans="1:3">
      <c r="A55" s="24" t="str">
        <f t="shared" si="2"/>
        <v/>
      </c>
      <c r="B55" s="24" t="str">
        <f t="shared" si="4"/>
        <v/>
      </c>
      <c r="C55" s="26"/>
    </row>
    <row r="56" spans="1:3">
      <c r="A56" s="24" t="str">
        <f t="shared" si="2"/>
        <v/>
      </c>
      <c r="B56" s="24" t="str">
        <f t="shared" si="4"/>
        <v/>
      </c>
      <c r="C56" s="26"/>
    </row>
    <row r="57" spans="1:3">
      <c r="A57" s="24" t="str">
        <f t="shared" si="2"/>
        <v/>
      </c>
      <c r="B57" s="24" t="str">
        <f t="shared" si="4"/>
        <v/>
      </c>
      <c r="C57" s="26"/>
    </row>
    <row r="58" spans="1:3">
      <c r="A58" s="24" t="str">
        <f t="shared" si="2"/>
        <v/>
      </c>
      <c r="B58" s="24" t="str">
        <f t="shared" si="4"/>
        <v/>
      </c>
      <c r="C58" s="26"/>
    </row>
    <row r="59" spans="1:3">
      <c r="A59" s="24" t="str">
        <f t="shared" si="2"/>
        <v/>
      </c>
      <c r="B59" s="24" t="str">
        <f t="shared" si="4"/>
        <v/>
      </c>
      <c r="C59" s="26"/>
    </row>
    <row r="60" spans="1:3">
      <c r="A60" s="24" t="str">
        <f t="shared" si="2"/>
        <v/>
      </c>
      <c r="B60" s="24" t="str">
        <f t="shared" si="4"/>
        <v/>
      </c>
      <c r="C60" s="26"/>
    </row>
    <row r="61" spans="1:3">
      <c r="A61" s="24" t="str">
        <f t="shared" si="2"/>
        <v/>
      </c>
      <c r="B61" s="24" t="str">
        <f t="shared" si="4"/>
        <v/>
      </c>
      <c r="C61" s="26"/>
    </row>
    <row r="62" spans="1:3">
      <c r="A62" s="24" t="str">
        <f t="shared" si="2"/>
        <v/>
      </c>
      <c r="B62" s="24" t="str">
        <f t="shared" si="4"/>
        <v/>
      </c>
      <c r="C62" s="26"/>
    </row>
    <row r="63" spans="1:3">
      <c r="A63" s="24" t="str">
        <f t="shared" si="2"/>
        <v/>
      </c>
      <c r="B63" s="24" t="str">
        <f t="shared" si="4"/>
        <v/>
      </c>
      <c r="C63" s="26"/>
    </row>
    <row r="64" spans="1:3">
      <c r="A64" s="24" t="str">
        <f t="shared" si="2"/>
        <v/>
      </c>
      <c r="B64" s="24" t="str">
        <f t="shared" si="4"/>
        <v/>
      </c>
      <c r="C64" s="26"/>
    </row>
    <row r="65" spans="1:3">
      <c r="A65" s="24" t="str">
        <f t="shared" si="2"/>
        <v/>
      </c>
      <c r="B65" s="24" t="str">
        <f t="shared" si="4"/>
        <v/>
      </c>
      <c r="C65" s="26"/>
    </row>
    <row r="66" spans="1:3">
      <c r="A66" s="24" t="str">
        <f t="shared" si="2"/>
        <v/>
      </c>
      <c r="B66" s="24" t="str">
        <f t="shared" si="4"/>
        <v/>
      </c>
      <c r="C66" s="26"/>
    </row>
    <row r="67" spans="1:3">
      <c r="A67" s="24" t="str">
        <f t="shared" si="2"/>
        <v/>
      </c>
      <c r="B67" s="24" t="str">
        <f t="shared" si="4"/>
        <v/>
      </c>
      <c r="C67" s="26"/>
    </row>
    <row r="68" spans="1:3">
      <c r="A68" s="24" t="str">
        <f t="shared" si="2"/>
        <v/>
      </c>
      <c r="B68" s="24" t="str">
        <f t="shared" si="4"/>
        <v/>
      </c>
      <c r="C68" s="26"/>
    </row>
    <row r="69" spans="1:3">
      <c r="A69" s="24" t="str">
        <f t="shared" si="2"/>
        <v/>
      </c>
      <c r="B69" s="24" t="str">
        <f t="shared" si="4"/>
        <v/>
      </c>
      <c r="C69" s="26"/>
    </row>
    <row r="70" spans="1:3">
      <c r="A70" s="24" t="str">
        <f t="shared" si="2"/>
        <v/>
      </c>
      <c r="B70" s="24" t="str">
        <f t="shared" si="4"/>
        <v/>
      </c>
      <c r="C70" s="26"/>
    </row>
    <row r="71" spans="1:3">
      <c r="A71" s="24" t="str">
        <f t="shared" si="2"/>
        <v/>
      </c>
      <c r="B71" s="24" t="str">
        <f t="shared" si="4"/>
        <v/>
      </c>
      <c r="C71" s="26"/>
    </row>
    <row r="72" spans="1:3">
      <c r="A72" s="24" t="str">
        <f t="shared" si="2"/>
        <v/>
      </c>
      <c r="B72" s="24" t="str">
        <f t="shared" si="4"/>
        <v/>
      </c>
      <c r="C72" s="26"/>
    </row>
    <row r="73" spans="1:3">
      <c r="A73" s="24" t="str">
        <f t="shared" ref="A73:A108" si="8">IF(C73=EDATE($C$5,0),1,"")</f>
        <v/>
      </c>
      <c r="B73" s="24" t="str">
        <f t="shared" si="4"/>
        <v/>
      </c>
      <c r="C73" s="26"/>
    </row>
    <row r="74" spans="1:3">
      <c r="A74" s="24" t="str">
        <f t="shared" si="8"/>
        <v/>
      </c>
      <c r="B74" s="24" t="str">
        <f t="shared" si="4"/>
        <v/>
      </c>
      <c r="C74" s="26"/>
    </row>
    <row r="75" spans="1:3">
      <c r="A75" s="24" t="str">
        <f t="shared" si="8"/>
        <v/>
      </c>
      <c r="B75" s="24" t="str">
        <f t="shared" ref="B75:B108" si="9">IF(OR(A75=1,C75=$E$5),1,"")</f>
        <v/>
      </c>
      <c r="C75" s="26"/>
    </row>
    <row r="76" spans="1:3">
      <c r="A76" s="24" t="str">
        <f t="shared" si="8"/>
        <v/>
      </c>
      <c r="B76" s="24" t="str">
        <f t="shared" si="9"/>
        <v/>
      </c>
      <c r="C76" s="26"/>
    </row>
    <row r="77" spans="1:3">
      <c r="A77" s="24" t="str">
        <f t="shared" si="8"/>
        <v/>
      </c>
      <c r="B77" s="24" t="str">
        <f t="shared" si="9"/>
        <v/>
      </c>
      <c r="C77" s="26"/>
    </row>
    <row r="78" spans="1:3">
      <c r="A78" s="24" t="str">
        <f t="shared" si="8"/>
        <v/>
      </c>
      <c r="B78" s="24" t="str">
        <f t="shared" si="9"/>
        <v/>
      </c>
      <c r="C78" s="26"/>
    </row>
    <row r="79" spans="1:3">
      <c r="A79" s="24" t="str">
        <f t="shared" si="8"/>
        <v/>
      </c>
      <c r="B79" s="24" t="str">
        <f t="shared" si="9"/>
        <v/>
      </c>
      <c r="C79" s="26"/>
    </row>
    <row r="80" spans="1:3">
      <c r="A80" s="24" t="str">
        <f t="shared" si="8"/>
        <v/>
      </c>
      <c r="B80" s="24" t="str">
        <f t="shared" si="9"/>
        <v/>
      </c>
      <c r="C80" s="26"/>
    </row>
    <row r="81" spans="1:3">
      <c r="A81" s="24" t="str">
        <f t="shared" si="8"/>
        <v/>
      </c>
      <c r="B81" s="24" t="str">
        <f t="shared" si="9"/>
        <v/>
      </c>
      <c r="C81" s="26"/>
    </row>
    <row r="82" spans="1:3">
      <c r="A82" s="24" t="str">
        <f t="shared" si="8"/>
        <v/>
      </c>
      <c r="B82" s="24" t="str">
        <f t="shared" si="9"/>
        <v/>
      </c>
      <c r="C82" s="26"/>
    </row>
    <row r="83" spans="1:3">
      <c r="A83" s="24" t="str">
        <f t="shared" si="8"/>
        <v/>
      </c>
      <c r="B83" s="24" t="str">
        <f t="shared" si="9"/>
        <v/>
      </c>
      <c r="C83" s="26"/>
    </row>
    <row r="84" spans="1:3">
      <c r="A84" s="24" t="str">
        <f t="shared" si="8"/>
        <v/>
      </c>
      <c r="B84" s="24" t="str">
        <f t="shared" si="9"/>
        <v/>
      </c>
      <c r="C84" s="26"/>
    </row>
    <row r="85" spans="1:3">
      <c r="A85" s="24" t="str">
        <f t="shared" si="8"/>
        <v/>
      </c>
      <c r="B85" s="24" t="str">
        <f t="shared" si="9"/>
        <v/>
      </c>
      <c r="C85" s="26"/>
    </row>
    <row r="86" spans="1:3">
      <c r="A86" s="24" t="str">
        <f t="shared" si="8"/>
        <v/>
      </c>
      <c r="B86" s="24" t="str">
        <f t="shared" si="9"/>
        <v/>
      </c>
      <c r="C86" s="26"/>
    </row>
    <row r="87" spans="1:3">
      <c r="A87" s="24" t="str">
        <f t="shared" si="8"/>
        <v/>
      </c>
      <c r="B87" s="24" t="str">
        <f t="shared" si="9"/>
        <v/>
      </c>
      <c r="C87" s="26"/>
    </row>
    <row r="88" spans="1:3">
      <c r="A88" s="24" t="str">
        <f t="shared" si="8"/>
        <v/>
      </c>
      <c r="B88" s="24" t="str">
        <f t="shared" si="9"/>
        <v/>
      </c>
      <c r="C88" s="26"/>
    </row>
    <row r="89" spans="1:3">
      <c r="A89" s="24" t="str">
        <f t="shared" si="8"/>
        <v/>
      </c>
      <c r="B89" s="24" t="str">
        <f t="shared" si="9"/>
        <v/>
      </c>
      <c r="C89" s="26"/>
    </row>
    <row r="90" spans="1:3">
      <c r="A90" s="24" t="str">
        <f t="shared" si="8"/>
        <v/>
      </c>
      <c r="B90" s="24" t="str">
        <f t="shared" si="9"/>
        <v/>
      </c>
      <c r="C90" s="26"/>
    </row>
    <row r="91" spans="1:3">
      <c r="A91" s="24" t="str">
        <f t="shared" si="8"/>
        <v/>
      </c>
      <c r="B91" s="24" t="str">
        <f t="shared" si="9"/>
        <v/>
      </c>
      <c r="C91" s="26"/>
    </row>
    <row r="92" spans="1:3">
      <c r="A92" s="24" t="str">
        <f t="shared" si="8"/>
        <v/>
      </c>
      <c r="B92" s="24" t="str">
        <f t="shared" si="9"/>
        <v/>
      </c>
      <c r="C92" s="26"/>
    </row>
    <row r="93" spans="1:3">
      <c r="A93" s="24" t="str">
        <f t="shared" si="8"/>
        <v/>
      </c>
      <c r="B93" s="24" t="str">
        <f t="shared" si="9"/>
        <v/>
      </c>
      <c r="C93" s="26"/>
    </row>
    <row r="94" spans="1:3">
      <c r="A94" s="24" t="str">
        <f t="shared" si="8"/>
        <v/>
      </c>
      <c r="B94" s="24" t="str">
        <f t="shared" si="9"/>
        <v/>
      </c>
      <c r="C94" s="26"/>
    </row>
    <row r="95" spans="1:3">
      <c r="A95" s="24" t="str">
        <f t="shared" si="8"/>
        <v/>
      </c>
      <c r="B95" s="24" t="str">
        <f t="shared" si="9"/>
        <v/>
      </c>
      <c r="C95" s="26"/>
    </row>
    <row r="96" spans="1:3">
      <c r="A96" s="24" t="str">
        <f t="shared" si="8"/>
        <v/>
      </c>
      <c r="B96" s="24" t="str">
        <f t="shared" si="9"/>
        <v/>
      </c>
      <c r="C96" s="26"/>
    </row>
    <row r="97" spans="1:3">
      <c r="A97" s="24" t="str">
        <f t="shared" si="8"/>
        <v/>
      </c>
      <c r="B97" s="24" t="str">
        <f t="shared" si="9"/>
        <v/>
      </c>
      <c r="C97" s="26"/>
    </row>
    <row r="98" spans="1:3">
      <c r="A98" s="24" t="str">
        <f t="shared" si="8"/>
        <v/>
      </c>
      <c r="B98" s="24" t="str">
        <f t="shared" si="9"/>
        <v/>
      </c>
      <c r="C98" s="26"/>
    </row>
    <row r="99" spans="1:3">
      <c r="A99" s="24" t="str">
        <f t="shared" si="8"/>
        <v/>
      </c>
      <c r="B99" s="24" t="str">
        <f t="shared" si="9"/>
        <v/>
      </c>
      <c r="C99" s="26"/>
    </row>
    <row r="100" spans="1:3">
      <c r="A100" s="24" t="str">
        <f t="shared" si="8"/>
        <v/>
      </c>
      <c r="B100" s="24" t="str">
        <f t="shared" si="9"/>
        <v/>
      </c>
      <c r="C100" s="26"/>
    </row>
    <row r="101" spans="1:3">
      <c r="A101" s="24" t="str">
        <f t="shared" si="8"/>
        <v/>
      </c>
      <c r="B101" s="24" t="str">
        <f t="shared" si="9"/>
        <v/>
      </c>
      <c r="C101" s="26"/>
    </row>
    <row r="102" spans="1:3">
      <c r="A102" s="24" t="str">
        <f t="shared" si="8"/>
        <v/>
      </c>
      <c r="B102" s="24" t="str">
        <f t="shared" si="9"/>
        <v/>
      </c>
      <c r="C102" s="26"/>
    </row>
    <row r="103" spans="1:3">
      <c r="A103" s="24" t="str">
        <f t="shared" si="8"/>
        <v/>
      </c>
      <c r="B103" s="24" t="str">
        <f t="shared" si="9"/>
        <v/>
      </c>
      <c r="C103" s="26"/>
    </row>
    <row r="104" spans="1:3">
      <c r="A104" s="24" t="str">
        <f t="shared" si="8"/>
        <v/>
      </c>
      <c r="B104" s="24" t="str">
        <f t="shared" si="9"/>
        <v/>
      </c>
    </row>
    <row r="105" spans="1:3">
      <c r="A105" s="24" t="str">
        <f t="shared" si="8"/>
        <v/>
      </c>
      <c r="B105" s="24" t="str">
        <f t="shared" si="9"/>
        <v/>
      </c>
    </row>
    <row r="106" spans="1:3">
      <c r="A106" s="24" t="str">
        <f t="shared" si="8"/>
        <v/>
      </c>
      <c r="B106" s="24" t="str">
        <f t="shared" si="9"/>
        <v/>
      </c>
    </row>
    <row r="107" spans="1:3">
      <c r="A107" s="24" t="str">
        <f t="shared" si="8"/>
        <v/>
      </c>
      <c r="B107" s="24" t="str">
        <f t="shared" si="9"/>
        <v/>
      </c>
    </row>
    <row r="108" spans="1:3">
      <c r="A108" s="24" t="str">
        <f t="shared" si="8"/>
        <v/>
      </c>
      <c r="B108" s="24" t="str">
        <f t="shared" si="9"/>
        <v/>
      </c>
    </row>
  </sheetData>
  <phoneticPr fontId="4"/>
  <pageMargins left="0.7" right="0.7" top="0.75" bottom="0.75" header="0.3" footer="0.3"/>
  <pageSetup paperSize="9" scale="8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2024-06-10T11:28:55Z</cp:lastPrinted>
  <dcterms:created xsi:type="dcterms:W3CDTF">2009-12-25T06:49:12Z</dcterms:created>
  <dcterms:modified xsi:type="dcterms:W3CDTF">2025-07-22T06:16:05Z</dcterms:modified>
</cp:coreProperties>
</file>