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87CB56C3-ADD8-4809-A2D2-939EFE201A6D}" xr6:coauthVersionLast="47" xr6:coauthVersionMax="47" xr10:uidLastSave="{00000000-0000-0000-0000-000000000000}"/>
  <bookViews>
    <workbookView xWindow="9510" yWindow="0" windowWidth="9780" windowHeight="11370" xr2:uid="{4379D274-E300-4031-BEB2-D8B8BC8E7519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高専">OFFSET(データ!$H$9,MATCH(データ!$C$5,データ!$C$9:$C$109,0)-1,0,データ!$B$6,1)</definedName>
    <definedName name="総数">OFFSET(データ!$I$9,MATCH(データ!$C$5,データ!$C$9:$C$109,0)-1,0,データ!$B$6,1)</definedName>
    <definedName name="大学">OFFSET(データ!$F$9,MATCH(データ!$C$5,データ!$C$9:$C$109,0)-1,0,データ!$B$6,1)</definedName>
    <definedName name="短期大学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2" l="1"/>
  <c r="I27" i="2"/>
  <c r="I18" i="2"/>
  <c r="I19" i="2"/>
  <c r="I20" i="2"/>
  <c r="I21" i="2"/>
  <c r="I22" i="2"/>
  <c r="I23" i="2"/>
  <c r="I24" i="2"/>
  <c r="I25" i="2"/>
  <c r="I26" i="2"/>
  <c r="I17" i="2"/>
  <c r="I16" i="2"/>
  <c r="I15" i="2"/>
  <c r="I14" i="2"/>
  <c r="I13" i="2"/>
  <c r="I12" i="2"/>
  <c r="I11" i="2"/>
  <c r="I10" i="2"/>
  <c r="I9" i="2"/>
  <c r="A109" i="2"/>
  <c r="A108" i="2"/>
  <c r="A107" i="2"/>
  <c r="A106" i="2"/>
  <c r="B106" i="2" s="1"/>
  <c r="A105" i="2"/>
  <c r="A104" i="2"/>
  <c r="A103" i="2"/>
  <c r="A102" i="2"/>
  <c r="A101" i="2"/>
  <c r="B101" i="2" s="1"/>
  <c r="A100" i="2"/>
  <c r="A99" i="2"/>
  <c r="A98" i="2"/>
  <c r="B98" i="2" s="1"/>
  <c r="A97" i="2"/>
  <c r="A96" i="2"/>
  <c r="A95" i="2"/>
  <c r="A94" i="2"/>
  <c r="B94" i="2" s="1"/>
  <c r="A93" i="2"/>
  <c r="A92" i="2"/>
  <c r="A91" i="2"/>
  <c r="A90" i="2"/>
  <c r="A89" i="2"/>
  <c r="A88" i="2"/>
  <c r="A87" i="2"/>
  <c r="A86" i="2"/>
  <c r="B86" i="2" s="1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B46" i="2" s="1"/>
  <c r="A45" i="2"/>
  <c r="A44" i="2"/>
  <c r="A43" i="2"/>
  <c r="A42" i="2"/>
  <c r="A41" i="2"/>
  <c r="A40" i="2"/>
  <c r="A39" i="2"/>
  <c r="A38" i="2"/>
  <c r="A37" i="2"/>
  <c r="A36" i="2"/>
  <c r="A35" i="2"/>
  <c r="A34" i="2"/>
  <c r="B34" i="2" s="1"/>
  <c r="A33" i="2"/>
  <c r="A32" i="2"/>
  <c r="A31" i="2"/>
  <c r="A30" i="2"/>
  <c r="A29" i="2"/>
  <c r="A28" i="2"/>
  <c r="E28" i="2" s="1"/>
  <c r="A27" i="2"/>
  <c r="E27" i="2" s="1"/>
  <c r="A26" i="2"/>
  <c r="E26" i="2" s="1"/>
  <c r="A25" i="2"/>
  <c r="E25" i="2" s="1"/>
  <c r="A24" i="2"/>
  <c r="A23" i="2"/>
  <c r="A22" i="2"/>
  <c r="B22" i="2" s="1"/>
  <c r="A21" i="2"/>
  <c r="E21" i="2" s="1"/>
  <c r="A20" i="2"/>
  <c r="E20" i="2" s="1"/>
  <c r="A19" i="2"/>
  <c r="A18" i="2"/>
  <c r="A17" i="2"/>
  <c r="A16" i="2"/>
  <c r="A15" i="2"/>
  <c r="A14" i="2"/>
  <c r="A13" i="2"/>
  <c r="A12" i="2"/>
  <c r="E12" i="2" s="1"/>
  <c r="A11" i="2"/>
  <c r="E11" i="2" s="1"/>
  <c r="B10" i="2"/>
  <c r="A10" i="2"/>
  <c r="E10" i="2" s="1"/>
  <c r="B9" i="2"/>
  <c r="A9" i="2"/>
  <c r="B6" i="2"/>
  <c r="E16" i="2"/>
  <c r="E5" i="2"/>
  <c r="B58" i="2" l="1"/>
  <c r="B70" i="2"/>
  <c r="B82" i="2"/>
  <c r="B18" i="2"/>
  <c r="B30" i="2"/>
  <c r="B42" i="2"/>
  <c r="B54" i="2"/>
  <c r="B66" i="2"/>
  <c r="B78" i="2"/>
  <c r="B90" i="2"/>
  <c r="B102" i="2"/>
  <c r="B14" i="2"/>
  <c r="D14" i="2" s="1"/>
  <c r="B26" i="2"/>
  <c r="B38" i="2"/>
  <c r="B50" i="2"/>
  <c r="B62" i="2"/>
  <c r="B74" i="2"/>
  <c r="B17" i="2"/>
  <c r="D17" i="2" s="1"/>
  <c r="B29" i="2"/>
  <c r="B41" i="2"/>
  <c r="B53" i="2"/>
  <c r="B65" i="2"/>
  <c r="B77" i="2"/>
  <c r="B89" i="2"/>
  <c r="B19" i="2"/>
  <c r="D19" i="2" s="1"/>
  <c r="B31" i="2"/>
  <c r="B43" i="2"/>
  <c r="B55" i="2"/>
  <c r="B67" i="2"/>
  <c r="B79" i="2"/>
  <c r="B91" i="2"/>
  <c r="B103" i="2"/>
  <c r="B32" i="2"/>
  <c r="B33" i="2"/>
  <c r="B45" i="2"/>
  <c r="B57" i="2"/>
  <c r="B69" i="2"/>
  <c r="B81" i="2"/>
  <c r="B93" i="2"/>
  <c r="B105" i="2"/>
  <c r="B23" i="2"/>
  <c r="D23" i="2" s="1"/>
  <c r="B35" i="2"/>
  <c r="B47" i="2"/>
  <c r="B59" i="2"/>
  <c r="B71" i="2"/>
  <c r="B83" i="2"/>
  <c r="B95" i="2"/>
  <c r="B107" i="2"/>
  <c r="B24" i="2"/>
  <c r="D24" i="2" s="1"/>
  <c r="B36" i="2"/>
  <c r="B48" i="2"/>
  <c r="B60" i="2"/>
  <c r="B72" i="2"/>
  <c r="B84" i="2"/>
  <c r="B96" i="2"/>
  <c r="B108" i="2"/>
  <c r="E14" i="2"/>
  <c r="B13" i="2"/>
  <c r="D13" i="2" s="1"/>
  <c r="B25" i="2"/>
  <c r="D25" i="2" s="1"/>
  <c r="B37" i="2"/>
  <c r="B49" i="2"/>
  <c r="B61" i="2"/>
  <c r="B73" i="2"/>
  <c r="B85" i="2"/>
  <c r="B97" i="2"/>
  <c r="B109" i="2"/>
  <c r="B39" i="2"/>
  <c r="B51" i="2"/>
  <c r="B63" i="2"/>
  <c r="B75" i="2"/>
  <c r="B87" i="2"/>
  <c r="B99" i="2"/>
  <c r="E17" i="2"/>
  <c r="B15" i="2"/>
  <c r="D15" i="2" s="1"/>
  <c r="B16" i="2"/>
  <c r="D16" i="2" s="1"/>
  <c r="B28" i="2"/>
  <c r="D28" i="2" s="1"/>
  <c r="B40" i="2"/>
  <c r="B52" i="2"/>
  <c r="B64" i="2"/>
  <c r="B76" i="2"/>
  <c r="B88" i="2"/>
  <c r="B100" i="2"/>
  <c r="B44" i="2"/>
  <c r="B56" i="2"/>
  <c r="B68" i="2"/>
  <c r="B80" i="2"/>
  <c r="B92" i="2"/>
  <c r="B104" i="2"/>
  <c r="E19" i="2"/>
  <c r="B11" i="2"/>
  <c r="D11" i="2" s="1"/>
  <c r="E18" i="2"/>
  <c r="D9" i="2"/>
  <c r="B20" i="2"/>
  <c r="D20" i="2" s="1"/>
  <c r="E23" i="2"/>
  <c r="E13" i="2"/>
  <c r="B12" i="2"/>
  <c r="D12" i="2" s="1"/>
  <c r="B21" i="2"/>
  <c r="D21" i="2" s="1"/>
  <c r="E9" i="2"/>
  <c r="E24" i="2"/>
  <c r="B27" i="2"/>
  <c r="D27" i="2" s="1"/>
  <c r="E15" i="2"/>
  <c r="D10" i="2"/>
  <c r="E22" i="2"/>
  <c r="D18" i="2"/>
  <c r="D22" i="2"/>
  <c r="D2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7CC5713-03C6-4DCA-95D8-A24F50FDDCE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<sst xmlns="http://schemas.openxmlformats.org/spreadsheetml/2006/main" count="17" uniqueCount="17">
  <si>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大学</t>
    <rPh sb="0" eb="2">
      <t>ダイガク</t>
    </rPh>
    <phoneticPr fontId="2"/>
  </si>
  <si>
    <t>短期大学</t>
    <rPh sb="0" eb="2">
      <t>タンキ</t>
    </rPh>
    <rPh sb="2" eb="4">
      <t>ダイガク</t>
    </rPh>
    <phoneticPr fontId="2"/>
  </si>
  <si>
    <t>高等専門学校</t>
    <rPh sb="0" eb="2">
      <t>コウトウ</t>
    </rPh>
    <rPh sb="2" eb="4">
      <t>センモン</t>
    </rPh>
    <rPh sb="4" eb="6">
      <t>ガッコウ</t>
    </rPh>
    <phoneticPr fontId="2"/>
  </si>
  <si>
    <t>総数</t>
    <rPh sb="0" eb="2">
      <t>ソウスウ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</si>
  <si>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</si>
  <si>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</si>
  <si>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</si>
  <si>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</si>
  <si>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</si>
  <si>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</si>
  <si>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</si>
  <si>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</si>
  <si>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</si>
  <si>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</si>
  <si>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</si>
  <si>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</si>
  <si>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県内大学・短期大学・高等専門学校在学者数（資料：文部科学省「学校基本調査」）（単位：人）</t>
    <rPh sb="39" eb="41">
      <t>タンイ</t>
    </rPh>
    <rPh sb="42" eb="43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</si>
</sst>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5" fillId="0" borderId="7" xfId="0" applyFont="1" applyBorder="1">
      <alignment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6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5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3" xfId="0" applyNumberFormat="1" applyFill="1" applyBorder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3" fillId="2" borderId="0" xfId="0" applyFont="1" applyFill="1" applyAlignment="1"/>
    <xf numFmtId="176" fontId="0" fillId="0" borderId="8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県内大学・短期大学・高等専門学校在学者数</a:t>
            </a:r>
          </a:p>
        </c:rich>
      </c:tx>
      <c:layout>
        <c:manualLayout>
          <c:xMode val="edge"/>
          <c:yMode val="edge"/>
          <c:x val="0.24211825829463623"/>
          <c:y val="3.0897763853451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11247825536334768"/>
          <c:w val="0.86654348206474185"/>
          <c:h val="0.7188676830934225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大学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[0]!大学</c:f>
              <c:numCache>
                <c:formatCode>#,##0_ </c:formatCode>
                <c:ptCount val="7"/>
                <c:pt idx="0">
                  <c:v>16371</c:v>
                </c:pt>
                <c:pt idx="1">
                  <c:v>16472</c:v>
                </c:pt>
                <c:pt idx="2">
                  <c:v>16553</c:v>
                </c:pt>
                <c:pt idx="3">
                  <c:v>16572</c:v>
                </c:pt>
                <c:pt idx="4">
                  <c:v>16671</c:v>
                </c:pt>
                <c:pt idx="5">
                  <c:v>16462</c:v>
                </c:pt>
                <c:pt idx="6">
                  <c:v>16094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8A-46A0-9B37-321A45296D09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短期大学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[0]!短期大学</c:f>
              <c:numCache>
                <c:formatCode>#,##0_ </c:formatCode>
                <c:ptCount val="7"/>
                <c:pt idx="0">
                  <c:v>1186</c:v>
                </c:pt>
                <c:pt idx="1">
                  <c:v>1127</c:v>
                </c:pt>
                <c:pt idx="2">
                  <c:v>1088</c:v>
                </c:pt>
                <c:pt idx="3">
                  <c:v>1024</c:v>
                </c:pt>
                <c:pt idx="4">
                  <c:v>986</c:v>
                </c:pt>
                <c:pt idx="5">
                  <c:v>957</c:v>
                </c:pt>
                <c:pt idx="6">
                  <c:v>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8A-46A0-9B37-321A45296D09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高等専門学校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[0]!高専</c:f>
              <c:numCache>
                <c:formatCode>#,##0_ </c:formatCode>
                <c:ptCount val="7"/>
                <c:pt idx="0">
                  <c:v>894</c:v>
                </c:pt>
                <c:pt idx="1">
                  <c:v>886</c:v>
                </c:pt>
                <c:pt idx="2">
                  <c:v>891</c:v>
                </c:pt>
                <c:pt idx="3">
                  <c:v>879</c:v>
                </c:pt>
                <c:pt idx="4">
                  <c:v>877</c:v>
                </c:pt>
                <c:pt idx="5">
                  <c:v>885</c:v>
                </c:pt>
                <c:pt idx="6">
                  <c:v>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8A-46A0-9B37-321A45296D09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7"/>
                <c:pt idx="0">
                  <c:v>18451</c:v>
                </c:pt>
                <c:pt idx="1">
                  <c:v>18485</c:v>
                </c:pt>
                <c:pt idx="2">
                  <c:v>18532</c:v>
                </c:pt>
                <c:pt idx="3">
                  <c:v>18475</c:v>
                </c:pt>
                <c:pt idx="4">
                  <c:v>18534</c:v>
                </c:pt>
                <c:pt idx="5">
                  <c:v>18304</c:v>
                </c:pt>
                <c:pt idx="6">
                  <c:v>17832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8A-46A0-9B37-321A45296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9631736"/>
        <c:axId val="779628784"/>
      </c:barChart>
      <c:catAx>
        <c:axId val="779631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79628784"/>
        <c:crosses val="autoZero"/>
        <c:auto val="1"/>
        <c:lblAlgn val="ctr"/>
        <c:lblOffset val="100"/>
        <c:noMultiLvlLbl val="0"/>
      </c:catAx>
      <c:valAx>
        <c:axId val="779628784"/>
        <c:scaling>
          <c:orientation val="minMax"/>
          <c:max val="25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796317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9866785113399286"/>
          <c:y val="0.14380288354097134"/>
          <c:w val="0.51999761749786833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5B5C740-8736-4364-8912-377FDAC879FD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3538E4-31C4-45B3-A43A-7B6D0AA900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0.60625</cdr:x>
      <cdr:y>0.94236</cdr:y>
    </cdr:from>
    <cdr:to>
      <cdr:x>1</cdr:x>
      <cdr:y>1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61DCD6DE-E819-49AD-858F-E37A951542B7}"/>
            </a:ext>
          </a:extLst>
        </cdr:cNvPr>
        <cdr:cNvSpPr/>
      </cdr:nvSpPr>
      <cdr:spPr>
        <a:xfrm xmlns:a="http://schemas.openxmlformats.org/drawingml/2006/main">
          <a:off x="5648960" y="5736836"/>
          <a:ext cx="3668975" cy="3508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資料：文部科学省「学校基本調査」</a:t>
          </a:r>
          <a:endParaRPr lang="ja-JP" sz="1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0.0624</cdr:x>
      <cdr:y>0.03558</cdr:y>
    </cdr:from>
    <cdr:to>
      <cdr:x>0.16173</cdr:x>
      <cdr:y>0.10547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203D84-D5F8-40C3-940C-792495D7D348}"/>
            </a:ext>
          </a:extLst>
        </cdr:cNvPr>
        <cdr:cNvSpPr txBox="1"/>
      </cdr:nvSpPr>
      <cdr:spPr>
        <a:xfrm xmlns:a="http://schemas.openxmlformats.org/drawingml/2006/main">
          <a:off x="579543" y="216040"/>
          <a:ext cx="922465" cy="424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0.89762</cdr:x>
      <cdr:y>0.88185</cdr:y>
    </cdr:from>
    <cdr:to>
      <cdr:x>0.99695</cdr:x>
      <cdr:y>0.95175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ACF48A9-03CE-403E-80FB-5C4EC9134BD7}"/>
            </a:ext>
          </a:extLst>
        </cdr:cNvPr>
        <cdr:cNvSpPr txBox="1"/>
      </cdr:nvSpPr>
      <cdr:spPr>
        <a:xfrm xmlns:a="http://schemas.openxmlformats.org/drawingml/2006/main">
          <a:off x="8336085" y="5354779"/>
          <a:ext cx="922465" cy="424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EBD5A-2EA5-4A87-925A-173BD0086B28}">
  <dimension ref="A1:T109"/>
  <sheetViews>
    <sheetView tabSelected="1" workbookViewId="0">
      <selection activeCell="C8" sqref="C8"/>
    </sheetView>
  </sheetViews>
  <sheetFormatPr defaultRowHeight="13"/>
  <cols>
    <col min="1" max="2" width="6" style="2" customWidth="1"/>
    <col min="3" max="3" width="9.453125" bestFit="1" customWidth="1"/>
    <col min="4" max="4" width="11.7265625" customWidth="1"/>
    <col min="6" max="9" width="9" style="24"/>
  </cols>
  <sheetData>
    <row r="1" spans="1:20">
      <c r="A1" s="1" t="s">
        <v>4</v>
      </c>
      <c r="C1" s="3" t="s">
        <v>5</v>
      </c>
      <c r="D1" s="4"/>
      <c r="E1" s="4"/>
      <c r="F1" s="23"/>
      <c r="G1" s="23"/>
      <c r="H1" s="23"/>
      <c r="I1" s="23"/>
      <c r="J1" s="5"/>
      <c r="L1" s="6"/>
      <c r="M1" s="6"/>
      <c r="N1" s="6"/>
      <c r="O1" s="6"/>
      <c r="P1" s="6"/>
      <c r="Q1" s="6"/>
      <c r="R1" s="6"/>
      <c r="S1" s="6"/>
      <c r="T1" s="6"/>
    </row>
    <row r="2" spans="1:20">
      <c r="A2" s="1" t="s">
        <v>6</v>
      </c>
      <c r="C2" s="7" t="s">
        <v>7</v>
      </c>
      <c r="J2" s="8"/>
      <c r="L2" s="9"/>
      <c r="M2" s="9"/>
      <c r="N2" s="9"/>
      <c r="O2" s="9"/>
      <c r="P2" s="9"/>
      <c r="Q2" s="10"/>
      <c r="S2" s="10"/>
      <c r="T2" s="10"/>
    </row>
    <row r="3" spans="1:20">
      <c r="A3" s="1" t="s">
        <v>8</v>
      </c>
      <c r="C3" s="7" t="s">
        <v>9</v>
      </c>
      <c r="J3" s="8"/>
      <c r="L3" s="11"/>
      <c r="M3" s="11"/>
      <c r="N3" s="11"/>
      <c r="O3" s="11"/>
      <c r="P3" s="11"/>
      <c r="Q3" s="11"/>
    </row>
    <row r="4" spans="1:20">
      <c r="A4" s="1"/>
      <c r="C4" s="12" t="s">
        <v>10</v>
      </c>
      <c r="J4" s="8"/>
      <c r="L4" s="11"/>
      <c r="M4" s="11"/>
      <c r="N4" s="11"/>
      <c r="O4" s="11"/>
      <c r="P4" s="11"/>
      <c r="Q4" s="11"/>
    </row>
    <row r="5" spans="1:20" ht="21" customHeight="1">
      <c r="C5" s="13">
        <v>43101</v>
      </c>
      <c r="D5" s="14" t="s">
        <v>11</v>
      </c>
      <c r="E5" s="15">
        <f>MAX($C$9:$C$110)</f>
        <v>45292</v>
      </c>
      <c r="F5" s="25" t="s">
        <v>12</v>
      </c>
      <c r="G5" s="25"/>
      <c r="H5" s="25"/>
      <c r="I5" s="25"/>
      <c r="J5" s="16"/>
      <c r="L5" s="11"/>
      <c r="M5" s="11"/>
      <c r="N5" s="11"/>
      <c r="O5" s="11"/>
      <c r="P5" s="11"/>
      <c r="Q5" s="11"/>
    </row>
    <row r="6" spans="1:20">
      <c r="B6" s="2">
        <f>COUNTA(C9:C109)-MATCH(C5,C9:C109,0)+1</f>
        <v>7</v>
      </c>
    </row>
    <row r="7" spans="1:20">
      <c r="A7" s="20"/>
      <c r="C7" t="s">
        <v>16</v>
      </c>
    </row>
    <row r="8" spans="1:20" s="17" customFormat="1" ht="26">
      <c r="A8" s="21"/>
      <c r="B8" s="21"/>
      <c r="C8" t="s">
        <v>13</v>
      </c>
      <c r="D8" s="17" t="s">
        <v>14</v>
      </c>
      <c r="E8" s="17" t="s">
        <v>15</v>
      </c>
      <c r="F8" s="26" t="s">
        <v>0</v>
      </c>
      <c r="G8" s="26" t="s">
        <v>1</v>
      </c>
      <c r="H8" s="26" t="s">
        <v>2</v>
      </c>
      <c r="I8" s="26" t="s">
        <v>3</v>
      </c>
    </row>
    <row r="9" spans="1:20">
      <c r="A9" s="22" t="str">
        <f>IF(C9=EDATE($C$5,0),1,"")</f>
        <v/>
      </c>
      <c r="B9" s="22" t="str">
        <f>IF(C9=EDATE($C$5,0),1,"")</f>
        <v/>
      </c>
      <c r="C9" s="18">
        <v>38353</v>
      </c>
      <c r="D9" s="19" t="str">
        <f t="shared" ref="D9:D27" si="0">IF(OR(A9=1,B9=1,A9),TEXT(C9,"ge"),TEXT(C9," "))</f>
        <v xml:space="preserve"> </v>
      </c>
      <c r="E9" s="19" t="str">
        <f t="shared" ref="E9:E27" si="1">IF(OR(A9=1,A9),TEXT(C9,"yyyy"),TEXT(C9,"yy"))</f>
        <v>05</v>
      </c>
      <c r="F9" s="24">
        <v>16725</v>
      </c>
      <c r="G9" s="24">
        <v>1749</v>
      </c>
      <c r="H9" s="24">
        <v>881</v>
      </c>
      <c r="I9" s="24">
        <f t="shared" ref="I9:I28" si="2">SUM(F9:H9)</f>
        <v>19355</v>
      </c>
    </row>
    <row r="10" spans="1:20">
      <c r="A10" s="22" t="str">
        <f t="shared" ref="A10:A73" si="3">IF(C10=EDATE($C$5,0),1,"")</f>
        <v/>
      </c>
      <c r="B10" s="22" t="str">
        <f>IF(C10=EDATE($C$5,0),1,"")</f>
        <v/>
      </c>
      <c r="C10" s="18">
        <v>38718</v>
      </c>
      <c r="D10" s="19" t="str">
        <f t="shared" si="0"/>
        <v xml:space="preserve"> </v>
      </c>
      <c r="E10" s="19" t="str">
        <f t="shared" si="1"/>
        <v>06</v>
      </c>
      <c r="F10" s="24">
        <v>16514</v>
      </c>
      <c r="G10" s="24">
        <v>1741</v>
      </c>
      <c r="H10" s="24">
        <v>898</v>
      </c>
      <c r="I10" s="24">
        <f t="shared" si="2"/>
        <v>19153</v>
      </c>
    </row>
    <row r="11" spans="1:20">
      <c r="A11" s="22" t="str">
        <f t="shared" si="3"/>
        <v/>
      </c>
      <c r="B11" s="22" t="str">
        <f>IF(OR(A11=1,C11=$E$5),1,"")</f>
        <v/>
      </c>
      <c r="C11" s="18">
        <v>39083</v>
      </c>
      <c r="D11" s="19" t="str">
        <f t="shared" si="0"/>
        <v xml:space="preserve"> </v>
      </c>
      <c r="E11" s="19" t="str">
        <f t="shared" si="1"/>
        <v>07</v>
      </c>
      <c r="F11" s="24">
        <v>16212</v>
      </c>
      <c r="G11" s="24">
        <v>1670</v>
      </c>
      <c r="H11" s="24">
        <v>856</v>
      </c>
      <c r="I11" s="24">
        <f t="shared" si="2"/>
        <v>18738</v>
      </c>
    </row>
    <row r="12" spans="1:20">
      <c r="A12" s="22" t="str">
        <f t="shared" si="3"/>
        <v/>
      </c>
      <c r="B12" s="22" t="str">
        <f t="shared" ref="B12:B75" si="4">IF(OR(A12=1,C12=$E$5),1,"")</f>
        <v/>
      </c>
      <c r="C12" s="18">
        <v>39448</v>
      </c>
      <c r="D12" s="19" t="str">
        <f t="shared" si="0"/>
        <v xml:space="preserve"> </v>
      </c>
      <c r="E12" s="19" t="str">
        <f t="shared" si="1"/>
        <v>08</v>
      </c>
      <c r="F12" s="24">
        <v>15960</v>
      </c>
      <c r="G12" s="24">
        <v>1684</v>
      </c>
      <c r="H12" s="24">
        <v>902</v>
      </c>
      <c r="I12" s="24">
        <f t="shared" si="2"/>
        <v>18546</v>
      </c>
    </row>
    <row r="13" spans="1:20">
      <c r="A13" s="22" t="str">
        <f t="shared" si="3"/>
        <v/>
      </c>
      <c r="B13" s="22" t="str">
        <f t="shared" si="4"/>
        <v/>
      </c>
      <c r="C13" s="18">
        <v>39814</v>
      </c>
      <c r="D13" s="19" t="str">
        <f t="shared" si="0"/>
        <v xml:space="preserve"> </v>
      </c>
      <c r="E13" s="19" t="str">
        <f t="shared" si="1"/>
        <v>09</v>
      </c>
      <c r="F13" s="24">
        <v>15911</v>
      </c>
      <c r="G13" s="24">
        <v>1704</v>
      </c>
      <c r="H13" s="24">
        <v>891</v>
      </c>
      <c r="I13" s="24">
        <f t="shared" si="2"/>
        <v>18506</v>
      </c>
    </row>
    <row r="14" spans="1:20">
      <c r="A14" s="22" t="str">
        <f t="shared" si="3"/>
        <v/>
      </c>
      <c r="B14" s="22" t="str">
        <f t="shared" si="4"/>
        <v/>
      </c>
      <c r="C14" s="18">
        <v>40179</v>
      </c>
      <c r="D14" s="19" t="str">
        <f t="shared" si="0"/>
        <v xml:space="preserve"> </v>
      </c>
      <c r="E14" s="19" t="str">
        <f t="shared" si="1"/>
        <v>10</v>
      </c>
      <c r="F14" s="24">
        <v>16062</v>
      </c>
      <c r="G14" s="24">
        <v>1842</v>
      </c>
      <c r="H14" s="24">
        <v>920</v>
      </c>
      <c r="I14" s="24">
        <f t="shared" si="2"/>
        <v>18824</v>
      </c>
    </row>
    <row r="15" spans="1:20">
      <c r="A15" s="22" t="str">
        <f t="shared" si="3"/>
        <v/>
      </c>
      <c r="B15" s="22" t="str">
        <f t="shared" si="4"/>
        <v/>
      </c>
      <c r="C15" s="18">
        <v>40544</v>
      </c>
      <c r="D15" s="19" t="str">
        <f t="shared" si="0"/>
        <v xml:space="preserve"> </v>
      </c>
      <c r="E15" s="19" t="str">
        <f t="shared" si="1"/>
        <v>11</v>
      </c>
      <c r="F15" s="24">
        <v>16052</v>
      </c>
      <c r="G15" s="24">
        <v>1961</v>
      </c>
      <c r="H15" s="24">
        <v>931</v>
      </c>
      <c r="I15" s="24">
        <f t="shared" si="2"/>
        <v>18944</v>
      </c>
    </row>
    <row r="16" spans="1:20">
      <c r="A16" s="22" t="str">
        <f t="shared" si="3"/>
        <v/>
      </c>
      <c r="B16" s="22" t="str">
        <f t="shared" si="4"/>
        <v/>
      </c>
      <c r="C16" s="18">
        <v>40909</v>
      </c>
      <c r="D16" s="19" t="str">
        <f t="shared" si="0"/>
        <v xml:space="preserve"> </v>
      </c>
      <c r="E16" s="19" t="str">
        <f t="shared" si="1"/>
        <v>12</v>
      </c>
      <c r="F16" s="24">
        <v>15746</v>
      </c>
      <c r="G16" s="24">
        <v>1930</v>
      </c>
      <c r="H16" s="24">
        <v>925</v>
      </c>
      <c r="I16" s="24">
        <f t="shared" si="2"/>
        <v>18601</v>
      </c>
    </row>
    <row r="17" spans="1:9">
      <c r="A17" s="22" t="str">
        <f t="shared" si="3"/>
        <v/>
      </c>
      <c r="B17" s="22" t="str">
        <f t="shared" si="4"/>
        <v/>
      </c>
      <c r="C17" s="18">
        <v>41275</v>
      </c>
      <c r="D17" s="19" t="str">
        <f t="shared" si="0"/>
        <v xml:space="preserve"> </v>
      </c>
      <c r="E17" s="19" t="str">
        <f t="shared" si="1"/>
        <v>13</v>
      </c>
      <c r="F17" s="24">
        <v>15741</v>
      </c>
      <c r="G17" s="24">
        <v>1865</v>
      </c>
      <c r="H17" s="24">
        <v>909</v>
      </c>
      <c r="I17" s="24">
        <f t="shared" si="2"/>
        <v>18515</v>
      </c>
    </row>
    <row r="18" spans="1:9">
      <c r="A18" s="22" t="str">
        <f t="shared" si="3"/>
        <v/>
      </c>
      <c r="B18" s="22" t="str">
        <f t="shared" si="4"/>
        <v/>
      </c>
      <c r="C18" s="18">
        <v>41640</v>
      </c>
      <c r="D18" s="19" t="str">
        <f t="shared" si="0"/>
        <v xml:space="preserve"> </v>
      </c>
      <c r="E18" s="19" t="str">
        <f t="shared" si="1"/>
        <v>14</v>
      </c>
      <c r="F18" s="24">
        <v>15739</v>
      </c>
      <c r="G18" s="24">
        <v>1751</v>
      </c>
      <c r="H18" s="24">
        <v>913</v>
      </c>
      <c r="I18" s="24">
        <f t="shared" si="2"/>
        <v>18403</v>
      </c>
    </row>
    <row r="19" spans="1:9">
      <c r="A19" s="22" t="str">
        <f t="shared" si="3"/>
        <v/>
      </c>
      <c r="B19" s="22" t="str">
        <f t="shared" si="4"/>
        <v/>
      </c>
      <c r="C19" s="18">
        <v>42005</v>
      </c>
      <c r="D19" s="19" t="str">
        <f t="shared" si="0"/>
        <v xml:space="preserve"> </v>
      </c>
      <c r="E19" s="19" t="str">
        <f t="shared" si="1"/>
        <v>15</v>
      </c>
      <c r="F19" s="24">
        <v>15865</v>
      </c>
      <c r="G19" s="24">
        <v>1651</v>
      </c>
      <c r="H19" s="24">
        <v>909</v>
      </c>
      <c r="I19" s="24">
        <f t="shared" si="2"/>
        <v>18425</v>
      </c>
    </row>
    <row r="20" spans="1:9">
      <c r="A20" s="22" t="str">
        <f t="shared" si="3"/>
        <v/>
      </c>
      <c r="B20" s="22" t="str">
        <f t="shared" si="4"/>
        <v/>
      </c>
      <c r="C20" s="18">
        <v>42370</v>
      </c>
      <c r="D20" s="19" t="str">
        <f t="shared" si="0"/>
        <v xml:space="preserve"> </v>
      </c>
      <c r="E20" s="19" t="str">
        <f t="shared" si="1"/>
        <v>16</v>
      </c>
      <c r="F20" s="24">
        <v>16059</v>
      </c>
      <c r="G20" s="24">
        <v>1442</v>
      </c>
      <c r="H20" s="24">
        <v>904</v>
      </c>
      <c r="I20" s="24">
        <f t="shared" si="2"/>
        <v>18405</v>
      </c>
    </row>
    <row r="21" spans="1:9">
      <c r="A21" s="22" t="str">
        <f t="shared" si="3"/>
        <v/>
      </c>
      <c r="B21" s="22" t="str">
        <f t="shared" si="4"/>
        <v/>
      </c>
      <c r="C21" s="18">
        <v>42736</v>
      </c>
      <c r="D21" s="19" t="str">
        <f t="shared" si="0"/>
        <v xml:space="preserve"> </v>
      </c>
      <c r="E21" s="19" t="str">
        <f t="shared" si="1"/>
        <v>17</v>
      </c>
      <c r="F21" s="24">
        <v>16184</v>
      </c>
      <c r="G21" s="24">
        <v>1328</v>
      </c>
      <c r="H21" s="24">
        <v>885</v>
      </c>
      <c r="I21" s="24">
        <f t="shared" si="2"/>
        <v>18397</v>
      </c>
    </row>
    <row r="22" spans="1:9">
      <c r="A22" s="22">
        <f t="shared" si="3"/>
        <v>1</v>
      </c>
      <c r="B22" s="22">
        <f t="shared" si="4"/>
        <v>1</v>
      </c>
      <c r="C22" s="18">
        <v>43101</v>
      </c>
      <c r="D22" s="19" t="str">
        <f t="shared" si="0"/>
        <v>H30</v>
      </c>
      <c r="E22" s="19" t="str">
        <f t="shared" si="1"/>
        <v>2018</v>
      </c>
      <c r="F22" s="24">
        <v>16371</v>
      </c>
      <c r="G22" s="24">
        <v>1186</v>
      </c>
      <c r="H22" s="24">
        <v>894</v>
      </c>
      <c r="I22" s="24">
        <f t="shared" si="2"/>
        <v>18451</v>
      </c>
    </row>
    <row r="23" spans="1:9">
      <c r="A23" s="22" t="str">
        <f t="shared" si="3"/>
        <v/>
      </c>
      <c r="B23" s="22" t="str">
        <f t="shared" si="4"/>
        <v/>
      </c>
      <c r="C23" s="18">
        <v>43466</v>
      </c>
      <c r="D23" s="19" t="str">
        <f t="shared" si="0"/>
        <v xml:space="preserve"> </v>
      </c>
      <c r="E23" s="19" t="str">
        <f t="shared" si="1"/>
        <v>19</v>
      </c>
      <c r="F23" s="24">
        <v>16472</v>
      </c>
      <c r="G23" s="24">
        <v>1127</v>
      </c>
      <c r="H23" s="24">
        <v>886</v>
      </c>
      <c r="I23" s="24">
        <f t="shared" si="2"/>
        <v>18485</v>
      </c>
    </row>
    <row r="24" spans="1:9">
      <c r="A24" s="22" t="str">
        <f t="shared" si="3"/>
        <v/>
      </c>
      <c r="B24" s="22" t="str">
        <f t="shared" si="4"/>
        <v/>
      </c>
      <c r="C24" s="18">
        <v>43831</v>
      </c>
      <c r="D24" s="19" t="str">
        <f t="shared" si="0"/>
        <v xml:space="preserve"> </v>
      </c>
      <c r="E24" s="19" t="str">
        <f t="shared" si="1"/>
        <v>20</v>
      </c>
      <c r="F24" s="24">
        <v>16553</v>
      </c>
      <c r="G24" s="24">
        <v>1088</v>
      </c>
      <c r="H24" s="24">
        <v>891</v>
      </c>
      <c r="I24" s="24">
        <f t="shared" si="2"/>
        <v>18532</v>
      </c>
    </row>
    <row r="25" spans="1:9">
      <c r="A25" s="22" t="str">
        <f t="shared" si="3"/>
        <v/>
      </c>
      <c r="B25" s="22" t="str">
        <f t="shared" si="4"/>
        <v/>
      </c>
      <c r="C25" s="18">
        <v>44197</v>
      </c>
      <c r="D25" s="19" t="str">
        <f t="shared" si="0"/>
        <v xml:space="preserve"> </v>
      </c>
      <c r="E25" s="19" t="str">
        <f t="shared" si="1"/>
        <v>21</v>
      </c>
      <c r="F25" s="24">
        <v>16572</v>
      </c>
      <c r="G25" s="24">
        <v>1024</v>
      </c>
      <c r="H25" s="24">
        <v>879</v>
      </c>
      <c r="I25" s="24">
        <f t="shared" si="2"/>
        <v>18475</v>
      </c>
    </row>
    <row r="26" spans="1:9">
      <c r="A26" s="22" t="str">
        <f t="shared" si="3"/>
        <v/>
      </c>
      <c r="B26" s="22" t="str">
        <f t="shared" si="4"/>
        <v/>
      </c>
      <c r="C26" s="18">
        <v>44562</v>
      </c>
      <c r="D26" s="19" t="str">
        <f t="shared" si="0"/>
        <v xml:space="preserve"> </v>
      </c>
      <c r="E26" s="19" t="str">
        <f t="shared" si="1"/>
        <v>22</v>
      </c>
      <c r="F26" s="24">
        <v>16671</v>
      </c>
      <c r="G26" s="24">
        <v>986</v>
      </c>
      <c r="H26" s="24">
        <v>877</v>
      </c>
      <c r="I26" s="24">
        <f t="shared" si="2"/>
        <v>18534</v>
      </c>
    </row>
    <row r="27" spans="1:9">
      <c r="A27" s="22" t="str">
        <f t="shared" si="3"/>
        <v/>
      </c>
      <c r="B27" s="22" t="str">
        <f t="shared" si="4"/>
        <v/>
      </c>
      <c r="C27" s="18">
        <v>44927</v>
      </c>
      <c r="D27" s="19" t="str">
        <f t="shared" si="0"/>
        <v xml:space="preserve"> </v>
      </c>
      <c r="E27" s="19" t="str">
        <f t="shared" si="1"/>
        <v>23</v>
      </c>
      <c r="F27" s="24">
        <v>16462</v>
      </c>
      <c r="G27" s="24">
        <v>957</v>
      </c>
      <c r="H27" s="24">
        <v>885</v>
      </c>
      <c r="I27" s="24">
        <f t="shared" si="2"/>
        <v>18304</v>
      </c>
    </row>
    <row r="28" spans="1:9">
      <c r="A28" s="22" t="str">
        <f t="shared" si="3"/>
        <v/>
      </c>
      <c r="B28" s="22">
        <f t="shared" si="4"/>
        <v>1</v>
      </c>
      <c r="C28" s="18">
        <v>45292</v>
      </c>
      <c r="D28" s="19" t="str">
        <f t="shared" ref="D28" si="5">IF(OR(A28=1,B28=1,A28),TEXT(C28,"ge"),TEXT(C28," "))</f>
        <v>R6</v>
      </c>
      <c r="E28" s="19" t="str">
        <f t="shared" ref="E28" si="6">IF(OR(A28=1,A28),TEXT(C28,"yyyy"),TEXT(C28,"yy"))</f>
        <v>24</v>
      </c>
      <c r="F28" s="24">
        <v>16094</v>
      </c>
      <c r="G28" s="24">
        <v>871</v>
      </c>
      <c r="H28" s="24">
        <v>867</v>
      </c>
      <c r="I28" s="24">
        <f t="shared" si="2"/>
        <v>17832</v>
      </c>
    </row>
    <row r="29" spans="1:9">
      <c r="A29" s="22" t="str">
        <f t="shared" si="3"/>
        <v/>
      </c>
      <c r="B29" s="22" t="str">
        <f t="shared" si="4"/>
        <v/>
      </c>
    </row>
    <row r="30" spans="1:9">
      <c r="A30" s="22" t="str">
        <f t="shared" si="3"/>
        <v/>
      </c>
      <c r="B30" s="22" t="str">
        <f t="shared" si="4"/>
        <v/>
      </c>
    </row>
    <row r="31" spans="1:9">
      <c r="A31" s="22" t="str">
        <f t="shared" si="3"/>
        <v/>
      </c>
      <c r="B31" s="22" t="str">
        <f t="shared" si="4"/>
        <v/>
      </c>
    </row>
    <row r="32" spans="1:9">
      <c r="A32" s="22" t="str">
        <f t="shared" si="3"/>
        <v/>
      </c>
      <c r="B32" s="22" t="str">
        <f t="shared" si="4"/>
        <v/>
      </c>
    </row>
    <row r="33" spans="1:2">
      <c r="A33" s="22" t="str">
        <f t="shared" si="3"/>
        <v/>
      </c>
      <c r="B33" s="22" t="str">
        <f t="shared" si="4"/>
        <v/>
      </c>
    </row>
    <row r="34" spans="1:2">
      <c r="A34" s="22" t="str">
        <f t="shared" si="3"/>
        <v/>
      </c>
      <c r="B34" s="22" t="str">
        <f t="shared" si="4"/>
        <v/>
      </c>
    </row>
    <row r="35" spans="1:2">
      <c r="A35" s="22" t="str">
        <f t="shared" si="3"/>
        <v/>
      </c>
      <c r="B35" s="22" t="str">
        <f t="shared" si="4"/>
        <v/>
      </c>
    </row>
    <row r="36" spans="1:2">
      <c r="A36" s="22" t="str">
        <f t="shared" si="3"/>
        <v/>
      </c>
      <c r="B36" s="22" t="str">
        <f t="shared" si="4"/>
        <v/>
      </c>
    </row>
    <row r="37" spans="1:2">
      <c r="A37" s="22" t="str">
        <f t="shared" si="3"/>
        <v/>
      </c>
      <c r="B37" s="22" t="str">
        <f t="shared" si="4"/>
        <v/>
      </c>
    </row>
    <row r="38" spans="1:2">
      <c r="A38" s="22" t="str">
        <f t="shared" si="3"/>
        <v/>
      </c>
      <c r="B38" s="22" t="str">
        <f t="shared" si="4"/>
        <v/>
      </c>
    </row>
    <row r="39" spans="1:2">
      <c r="A39" s="22" t="str">
        <f t="shared" si="3"/>
        <v/>
      </c>
      <c r="B39" s="22" t="str">
        <f t="shared" si="4"/>
        <v/>
      </c>
    </row>
    <row r="40" spans="1:2" ht="13.5">
      <c r="A40" s="22" t="str">
        <f t="shared" si="3"/>
        <v/>
      </c>
      <c r="B40" s="22" t="str">
        <f t="shared" si="4"/>
        <v/>
      </c>
    </row>
    <row r="41" spans="1:2" ht="13.5">
      <c r="A41" s="22" t="str">
        <f t="shared" si="3"/>
        <v/>
      </c>
      <c r="B41" s="22" t="str">
        <f t="shared" si="4"/>
        <v/>
      </c>
    </row>
    <row r="42" spans="1:2" ht="13.5">
      <c r="A42" s="22" t="str">
        <f t="shared" si="3"/>
        <v/>
      </c>
      <c r="B42" s="22" t="str">
        <f t="shared" si="4"/>
        <v/>
      </c>
    </row>
    <row r="43" spans="1:2" ht="13.5">
      <c r="A43" s="22" t="str">
        <f t="shared" si="3"/>
        <v/>
      </c>
      <c r="B43" s="22" t="str">
        <f t="shared" si="4"/>
        <v/>
      </c>
    </row>
    <row r="44" spans="1:2" ht="13.5">
      <c r="A44" s="22" t="str">
        <f t="shared" si="3"/>
        <v/>
      </c>
      <c r="B44" s="22" t="str">
        <f t="shared" si="4"/>
        <v/>
      </c>
    </row>
    <row r="45" spans="1:2" ht="13.5">
      <c r="A45" s="22" t="str">
        <f t="shared" si="3"/>
        <v/>
      </c>
      <c r="B45" s="22" t="str">
        <f t="shared" si="4"/>
        <v/>
      </c>
    </row>
    <row r="46" spans="1:2" ht="13.5">
      <c r="A46" s="22" t="str">
        <f t="shared" si="3"/>
        <v/>
      </c>
      <c r="B46" s="22" t="str">
        <f t="shared" si="4"/>
        <v/>
      </c>
    </row>
    <row r="47" spans="1:2" ht="13.5">
      <c r="A47" s="22" t="str">
        <f t="shared" si="3"/>
        <v/>
      </c>
      <c r="B47" s="22" t="str">
        <f t="shared" si="4"/>
        <v/>
      </c>
    </row>
    <row r="48" spans="1:2" ht="13.5">
      <c r="A48" s="22" t="str">
        <f t="shared" si="3"/>
        <v/>
      </c>
      <c r="B48" s="22" t="str">
        <f t="shared" si="4"/>
        <v/>
      </c>
    </row>
    <row r="49" spans="1:2" ht="13.5">
      <c r="A49" s="22" t="str">
        <f t="shared" si="3"/>
        <v/>
      </c>
      <c r="B49" s="22" t="str">
        <f t="shared" si="4"/>
        <v/>
      </c>
    </row>
    <row r="50" spans="1:2" ht="13.5">
      <c r="A50" s="22" t="str">
        <f t="shared" si="3"/>
        <v/>
      </c>
      <c r="B50" s="22" t="str">
        <f t="shared" si="4"/>
        <v/>
      </c>
    </row>
    <row r="51" spans="1:2" ht="13.5">
      <c r="A51" s="22" t="str">
        <f t="shared" si="3"/>
        <v/>
      </c>
      <c r="B51" s="22" t="str">
        <f t="shared" si="4"/>
        <v/>
      </c>
    </row>
    <row r="52" spans="1:2" ht="13.5">
      <c r="A52" s="22" t="str">
        <f t="shared" si="3"/>
        <v/>
      </c>
      <c r="B52" s="22" t="str">
        <f t="shared" si="4"/>
        <v/>
      </c>
    </row>
    <row r="53" spans="1:2" ht="13.5">
      <c r="A53" s="22" t="str">
        <f t="shared" si="3"/>
        <v/>
      </c>
      <c r="B53" s="22" t="str">
        <f t="shared" si="4"/>
        <v/>
      </c>
    </row>
    <row r="54" spans="1:2" ht="13.5">
      <c r="A54" s="22" t="str">
        <f t="shared" si="3"/>
        <v/>
      </c>
      <c r="B54" s="22" t="str">
        <f t="shared" si="4"/>
        <v/>
      </c>
    </row>
    <row r="55" spans="1:2" ht="13.5">
      <c r="A55" s="22" t="str">
        <f t="shared" si="3"/>
        <v/>
      </c>
      <c r="B55" s="22" t="str">
        <f t="shared" si="4"/>
        <v/>
      </c>
    </row>
    <row r="56" spans="1:2" ht="13.5">
      <c r="A56" s="22" t="str">
        <f t="shared" si="3"/>
        <v/>
      </c>
      <c r="B56" s="22" t="str">
        <f t="shared" si="4"/>
        <v/>
      </c>
    </row>
    <row r="57" spans="1:2" ht="13.5">
      <c r="A57" s="22" t="str">
        <f t="shared" si="3"/>
        <v/>
      </c>
      <c r="B57" s="22" t="str">
        <f t="shared" si="4"/>
        <v/>
      </c>
    </row>
    <row r="58" spans="1:2" ht="13.5">
      <c r="A58" s="22" t="str">
        <f t="shared" si="3"/>
        <v/>
      </c>
      <c r="B58" s="22" t="str">
        <f t="shared" si="4"/>
        <v/>
      </c>
    </row>
    <row r="59" spans="1:2" ht="13.5">
      <c r="A59" s="22" t="str">
        <f t="shared" si="3"/>
        <v/>
      </c>
      <c r="B59" s="22" t="str">
        <f t="shared" si="4"/>
        <v/>
      </c>
    </row>
    <row r="60" spans="1:2" ht="13.5">
      <c r="A60" s="22" t="str">
        <f t="shared" si="3"/>
        <v/>
      </c>
      <c r="B60" s="22" t="str">
        <f t="shared" si="4"/>
        <v/>
      </c>
    </row>
    <row r="61" spans="1:2" ht="13.5">
      <c r="A61" s="22" t="str">
        <f t="shared" si="3"/>
        <v/>
      </c>
      <c r="B61" s="22" t="str">
        <f t="shared" si="4"/>
        <v/>
      </c>
    </row>
    <row r="62" spans="1:2" ht="13.5">
      <c r="A62" s="22" t="str">
        <f t="shared" si="3"/>
        <v/>
      </c>
      <c r="B62" s="22" t="str">
        <f t="shared" si="4"/>
        <v/>
      </c>
    </row>
    <row r="63" spans="1:2" ht="13.5">
      <c r="A63" s="22" t="str">
        <f t="shared" si="3"/>
        <v/>
      </c>
      <c r="B63" s="22" t="str">
        <f t="shared" si="4"/>
        <v/>
      </c>
    </row>
    <row r="64" spans="1:2" ht="13.5">
      <c r="A64" s="22" t="str">
        <f t="shared" si="3"/>
        <v/>
      </c>
      <c r="B64" s="22" t="str">
        <f t="shared" si="4"/>
        <v/>
      </c>
    </row>
    <row r="65" spans="1:2" ht="13.5">
      <c r="A65" s="22" t="str">
        <f t="shared" si="3"/>
        <v/>
      </c>
      <c r="B65" s="22" t="str">
        <f t="shared" si="4"/>
        <v/>
      </c>
    </row>
    <row r="66" spans="1:2" ht="13.5">
      <c r="A66" s="22" t="str">
        <f t="shared" si="3"/>
        <v/>
      </c>
      <c r="B66" s="22" t="str">
        <f t="shared" si="4"/>
        <v/>
      </c>
    </row>
    <row r="67" spans="1:2" ht="13.5">
      <c r="A67" s="22" t="str">
        <f t="shared" si="3"/>
        <v/>
      </c>
      <c r="B67" s="22" t="str">
        <f t="shared" si="4"/>
        <v/>
      </c>
    </row>
    <row r="68" spans="1:2" ht="13.5">
      <c r="A68" s="22" t="str">
        <f t="shared" si="3"/>
        <v/>
      </c>
      <c r="B68" s="22" t="str">
        <f t="shared" si="4"/>
        <v/>
      </c>
    </row>
    <row r="69" spans="1:2" ht="13.5">
      <c r="A69" s="22" t="str">
        <f t="shared" si="3"/>
        <v/>
      </c>
      <c r="B69" s="22" t="str">
        <f t="shared" si="4"/>
        <v/>
      </c>
    </row>
    <row r="70" spans="1:2" ht="13.5">
      <c r="A70" s="22" t="str">
        <f t="shared" si="3"/>
        <v/>
      </c>
      <c r="B70" s="22" t="str">
        <f t="shared" si="4"/>
        <v/>
      </c>
    </row>
    <row r="71" spans="1:2" ht="13.5">
      <c r="A71" s="22" t="str">
        <f t="shared" si="3"/>
        <v/>
      </c>
      <c r="B71" s="22" t="str">
        <f t="shared" si="4"/>
        <v/>
      </c>
    </row>
    <row r="72" spans="1:2" ht="13.5">
      <c r="A72" s="22" t="str">
        <f t="shared" si="3"/>
        <v/>
      </c>
      <c r="B72" s="22" t="str">
        <f t="shared" si="4"/>
        <v/>
      </c>
    </row>
    <row r="73" spans="1:2" ht="13.5">
      <c r="A73" s="22" t="str">
        <f t="shared" si="3"/>
        <v/>
      </c>
      <c r="B73" s="22" t="str">
        <f t="shared" si="4"/>
        <v/>
      </c>
    </row>
    <row r="74" spans="1:2" ht="13.5">
      <c r="A74" s="22" t="str">
        <f t="shared" ref="A74:A109" si="7">IF(C74=EDATE($C$5,0),1,"")</f>
        <v/>
      </c>
      <c r="B74" s="22" t="str">
        <f t="shared" si="4"/>
        <v/>
      </c>
    </row>
    <row r="75" spans="1:2" ht="13.5">
      <c r="A75" s="22" t="str">
        <f t="shared" si="7"/>
        <v/>
      </c>
      <c r="B75" s="22" t="str">
        <f t="shared" si="4"/>
        <v/>
      </c>
    </row>
    <row r="76" spans="1:2" ht="13.5">
      <c r="A76" s="22" t="str">
        <f t="shared" si="7"/>
        <v/>
      </c>
      <c r="B76" s="22" t="str">
        <f t="shared" ref="B76:B109" si="8">IF(OR(A76=1,C76=$E$5),1,"")</f>
        <v/>
      </c>
    </row>
    <row r="77" spans="1:2" ht="13.5">
      <c r="A77" s="22" t="str">
        <f t="shared" si="7"/>
        <v/>
      </c>
      <c r="B77" s="22" t="str">
        <f t="shared" si="8"/>
        <v/>
      </c>
    </row>
    <row r="78" spans="1:2" ht="13.5">
      <c r="A78" s="22" t="str">
        <f t="shared" si="7"/>
        <v/>
      </c>
      <c r="B78" s="22" t="str">
        <f t="shared" si="8"/>
        <v/>
      </c>
    </row>
    <row r="79" spans="1:2" ht="13.5">
      <c r="A79" s="22" t="str">
        <f t="shared" si="7"/>
        <v/>
      </c>
      <c r="B79" s="22" t="str">
        <f t="shared" si="8"/>
        <v/>
      </c>
    </row>
    <row r="80" spans="1:2" ht="13.5">
      <c r="A80" s="22" t="str">
        <f t="shared" si="7"/>
        <v/>
      </c>
      <c r="B80" s="22" t="str">
        <f t="shared" si="8"/>
        <v/>
      </c>
    </row>
    <row r="81" spans="1:2" ht="13.5">
      <c r="A81" s="22" t="str">
        <f t="shared" si="7"/>
        <v/>
      </c>
      <c r="B81" s="22" t="str">
        <f t="shared" si="8"/>
        <v/>
      </c>
    </row>
    <row r="82" spans="1:2" ht="13.5">
      <c r="A82" s="22" t="str">
        <f t="shared" si="7"/>
        <v/>
      </c>
      <c r="B82" s="22" t="str">
        <f t="shared" si="8"/>
        <v/>
      </c>
    </row>
    <row r="83" spans="1:2" ht="13.5">
      <c r="A83" s="22" t="str">
        <f t="shared" si="7"/>
        <v/>
      </c>
      <c r="B83" s="22" t="str">
        <f t="shared" si="8"/>
        <v/>
      </c>
    </row>
    <row r="84" spans="1:2" ht="13.5">
      <c r="A84" s="22" t="str">
        <f t="shared" si="7"/>
        <v/>
      </c>
      <c r="B84" s="22" t="str">
        <f t="shared" si="8"/>
        <v/>
      </c>
    </row>
    <row r="85" spans="1:2" ht="13.5">
      <c r="A85" s="22" t="str">
        <f t="shared" si="7"/>
        <v/>
      </c>
      <c r="B85" s="22" t="str">
        <f t="shared" si="8"/>
        <v/>
      </c>
    </row>
    <row r="86" spans="1:2" ht="13.5">
      <c r="A86" s="22" t="str">
        <f t="shared" si="7"/>
        <v/>
      </c>
      <c r="B86" s="22" t="str">
        <f t="shared" si="8"/>
        <v/>
      </c>
    </row>
    <row r="87" spans="1:2" ht="13.5">
      <c r="A87" s="22" t="str">
        <f t="shared" si="7"/>
        <v/>
      </c>
      <c r="B87" s="22" t="str">
        <f t="shared" si="8"/>
        <v/>
      </c>
    </row>
    <row r="88" spans="1:2" ht="13.5">
      <c r="A88" s="22" t="str">
        <f t="shared" si="7"/>
        <v/>
      </c>
      <c r="B88" s="22" t="str">
        <f t="shared" si="8"/>
        <v/>
      </c>
    </row>
    <row r="89" spans="1:2" ht="13.5">
      <c r="A89" s="22" t="str">
        <f t="shared" si="7"/>
        <v/>
      </c>
      <c r="B89" s="22" t="str">
        <f t="shared" si="8"/>
        <v/>
      </c>
    </row>
    <row r="90" spans="1:2" ht="13.5">
      <c r="A90" s="22" t="str">
        <f t="shared" si="7"/>
        <v/>
      </c>
      <c r="B90" s="22" t="str">
        <f t="shared" si="8"/>
        <v/>
      </c>
    </row>
    <row r="91" spans="1:2" ht="13.5">
      <c r="A91" s="22" t="str">
        <f t="shared" si="7"/>
        <v/>
      </c>
      <c r="B91" s="22" t="str">
        <f t="shared" si="8"/>
        <v/>
      </c>
    </row>
    <row r="92" spans="1:2" ht="13.5">
      <c r="A92" s="22" t="str">
        <f t="shared" si="7"/>
        <v/>
      </c>
      <c r="B92" s="22" t="str">
        <f t="shared" si="8"/>
        <v/>
      </c>
    </row>
    <row r="93" spans="1:2" ht="13.5">
      <c r="A93" s="22" t="str">
        <f t="shared" si="7"/>
        <v/>
      </c>
      <c r="B93" s="22" t="str">
        <f t="shared" si="8"/>
        <v/>
      </c>
    </row>
    <row r="94" spans="1:2" ht="13.5">
      <c r="A94" s="22" t="str">
        <f t="shared" si="7"/>
        <v/>
      </c>
      <c r="B94" s="22" t="str">
        <f t="shared" si="8"/>
        <v/>
      </c>
    </row>
    <row r="95" spans="1:2" ht="13.5">
      <c r="A95" s="22" t="str">
        <f t="shared" si="7"/>
        <v/>
      </c>
      <c r="B95" s="22" t="str">
        <f t="shared" si="8"/>
        <v/>
      </c>
    </row>
    <row r="96" spans="1:2" ht="13.5">
      <c r="A96" s="22" t="str">
        <f t="shared" si="7"/>
        <v/>
      </c>
      <c r="B96" s="22" t="str">
        <f t="shared" si="8"/>
        <v/>
      </c>
    </row>
    <row r="97" spans="1:2" ht="13.5">
      <c r="A97" s="22" t="str">
        <f t="shared" si="7"/>
        <v/>
      </c>
      <c r="B97" s="22" t="str">
        <f t="shared" si="8"/>
        <v/>
      </c>
    </row>
    <row r="98" spans="1:2" ht="13.5">
      <c r="A98" s="22" t="str">
        <f t="shared" si="7"/>
        <v/>
      </c>
      <c r="B98" s="22" t="str">
        <f t="shared" si="8"/>
        <v/>
      </c>
    </row>
    <row r="99" spans="1:2" ht="13.5">
      <c r="A99" s="22" t="str">
        <f t="shared" si="7"/>
        <v/>
      </c>
      <c r="B99" s="22" t="str">
        <f t="shared" si="8"/>
        <v/>
      </c>
    </row>
    <row r="100" spans="1:2" ht="13.5">
      <c r="A100" s="22" t="str">
        <f t="shared" si="7"/>
        <v/>
      </c>
      <c r="B100" s="22" t="str">
        <f t="shared" si="8"/>
        <v/>
      </c>
    </row>
    <row r="101" spans="1:2" ht="13.5">
      <c r="A101" s="22" t="str">
        <f t="shared" si="7"/>
        <v/>
      </c>
      <c r="B101" s="22" t="str">
        <f t="shared" si="8"/>
        <v/>
      </c>
    </row>
    <row r="102" spans="1:2" ht="13.5">
      <c r="A102" s="22" t="str">
        <f t="shared" si="7"/>
        <v/>
      </c>
      <c r="B102" s="22" t="str">
        <f t="shared" si="8"/>
        <v/>
      </c>
    </row>
    <row r="103" spans="1:2" ht="13.5">
      <c r="A103" s="22" t="str">
        <f t="shared" si="7"/>
        <v/>
      </c>
      <c r="B103" s="22" t="str">
        <f t="shared" si="8"/>
        <v/>
      </c>
    </row>
    <row r="104" spans="1:2" ht="13.5">
      <c r="A104" s="22" t="str">
        <f t="shared" si="7"/>
        <v/>
      </c>
      <c r="B104" s="22" t="str">
        <f t="shared" si="8"/>
        <v/>
      </c>
    </row>
    <row r="105" spans="1:2" ht="13.5">
      <c r="A105" s="22" t="str">
        <f t="shared" si="7"/>
        <v/>
      </c>
      <c r="B105" s="22" t="str">
        <f t="shared" si="8"/>
        <v/>
      </c>
    </row>
    <row r="106" spans="1:2" ht="13.5">
      <c r="A106" s="22" t="str">
        <f t="shared" si="7"/>
        <v/>
      </c>
      <c r="B106" s="22" t="str">
        <f t="shared" si="8"/>
        <v/>
      </c>
    </row>
    <row r="107" spans="1:2" ht="13.5">
      <c r="A107" s="22" t="str">
        <f t="shared" si="7"/>
        <v/>
      </c>
      <c r="B107" s="22" t="str">
        <f t="shared" si="8"/>
        <v/>
      </c>
    </row>
    <row r="108" spans="1:2" ht="13.5">
      <c r="A108" s="22" t="str">
        <f t="shared" si="7"/>
        <v/>
      </c>
      <c r="B108" s="22" t="str">
        <f t="shared" si="8"/>
        <v/>
      </c>
    </row>
    <row r="109" spans="1:2" ht="13.5">
      <c r="A109" s="22" t="str">
        <f t="shared" si="7"/>
        <v/>
      </c>
      <c r="B109" s="22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2023-11-17T06:17:29Z</dcterms:created>
  <dcterms:modified xsi:type="dcterms:W3CDTF">2025-02-14T05:40:04Z</dcterms:modified>
</cp:coreProperties>
</file>