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3)エネルギー\"/>
    </mc:Choice>
  </mc:AlternateContent>
  <xr:revisionPtr revIDLastSave="0" documentId="13_ncr:1_{74A447EB-580F-4AC1-80DC-D8DB3D8EDCC3}" xr6:coauthVersionLast="47" xr6:coauthVersionMax="47" xr10:uidLastSave="{00000000-0000-0000-0000-000000000000}"/>
  <bookViews>
    <workbookView xWindow="9510" yWindow="0" windowWidth="9780" windowHeight="11370" xr2:uid="{FE518A33-3093-4A08-A108-B2AAB28208C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導入容量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26" i="2" l="1"/>
  <c r="B50" i="2"/>
  <c r="B58" i="2"/>
  <c r="B18" i="2"/>
  <c r="B42" i="2"/>
  <c r="B66" i="2"/>
  <c r="B34" i="2"/>
  <c r="B98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74" i="2"/>
  <c r="B106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9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B82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F690188-DBA8-4ECE-B0B2-5944C1E44A2F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<sst xmlns="http://schemas.openxmlformats.org/spreadsheetml/2006/main" count="15" uniqueCount="15">
  <si>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導入容量</t>
    <rPh sb="0" eb="2">
      <t>ドウニュウ</t>
    </rPh>
    <rPh sb="2" eb="4">
      <t>ヨウリョウ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</si>
  <si>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</si>
  <si>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</si>
  <si>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</si>
  <si>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</si>
  <si>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</si>
  <si>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</si>
  <si>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</si>
  <si>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</si>
  <si>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</si>
  <si>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</si>
  <si>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</si>
  <si>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</si>
  <si>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https://www.fit-portal.go.jp/publicinfosummary</t>
    <phoneticPr fontId="2"/>
  </si>
  <si>
    <t>固定価格買取制度による風力発電設備の導入容量（資料：資源エネルギー庁「固定価格買取制度情報公表用ウェブサイト」を基に県総合政策部が作成）（単位：kW）</t>
    <rPh sb="0" eb="8">
      <t>コテイカカクカイトリセイド</t>
    </rPh>
    <rPh sb="11" eb="13">
      <t>フウリョク</t>
    </rPh>
    <rPh sb="13" eb="15">
      <t>ハツデン</t>
    </rPh>
    <rPh sb="15" eb="17">
      <t>セツビ</t>
    </rPh>
    <rPh sb="18" eb="20">
      <t>ドウニュウ</t>
    </rPh>
    <rPh sb="20" eb="22">
      <t>ヨウリョウ</t>
    </rPh>
    <rPh sb="59" eb="61">
      <t>ソウゴウ</t>
    </rPh>
    <rPh sb="61" eb="63">
      <t>セイサク</t>
    </rPh>
    <rPh sb="63" eb="64">
      <t>ブ</t>
    </rPh>
    <rPh sb="69" eb="71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</si>
</sst>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固定価格買取制度による風力発電設備の導入容量</a:t>
            </a:r>
          </a:p>
        </c:rich>
      </c:tx>
      <c:layout>
        <c:manualLayout>
          <c:xMode val="edge"/>
          <c:yMode val="edge"/>
          <c:x val="0.20674821961248019"/>
          <c:y val="4.99404206327994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36307347067778E-2"/>
          <c:y val="0.1321875783803787"/>
          <c:w val="0.83813646502378325"/>
          <c:h val="0.681729898645175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導入容量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-1.36518771331048E-3"/>
                  <c:y val="1.6710182767624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22-4D56-8086-66BC32A1CC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[0]!導入容量</c:f>
              <c:numCache>
                <c:formatCode>#,##0_ </c:formatCode>
                <c:ptCount val="7"/>
                <c:pt idx="0">
                  <c:v>420371</c:v>
                </c:pt>
                <c:pt idx="1">
                  <c:v>422350</c:v>
                </c:pt>
                <c:pt idx="2">
                  <c:v>511443</c:v>
                </c:pt>
                <c:pt idx="3">
                  <c:v>634516</c:v>
                </c:pt>
                <c:pt idx="4">
                  <c:v>701954</c:v>
                </c:pt>
                <c:pt idx="5">
                  <c:v>794145.60000000009</c:v>
                </c:pt>
                <c:pt idx="6">
                  <c:v>913537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7-4DDB-9381-2D5705424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3274632"/>
        <c:axId val="1103282176"/>
      </c:barChart>
      <c:catAx>
        <c:axId val="110327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03282176"/>
        <c:crosses val="autoZero"/>
        <c:auto val="1"/>
        <c:lblAlgn val="ctr"/>
        <c:lblOffset val="100"/>
        <c:noMultiLvlLbl val="0"/>
      </c:catAx>
      <c:valAx>
        <c:axId val="110328217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0327463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C9E8E80-54FC-44DC-9B67-926F17C09B14}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483A609-49F4-414D-8898-A935A75F9C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0.89367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B1EACF3-DB2C-4DD3-9FA2-ABF63081E2AF}"/>
            </a:ext>
          </a:extLst>
        </cdr:cNvPr>
        <cdr:cNvSpPr txBox="1"/>
      </cdr:nvSpPr>
      <cdr:spPr>
        <a:xfrm xmlns:a="http://schemas.openxmlformats.org/drawingml/2006/main">
          <a:off x="0" y="5440408"/>
          <a:ext cx="9317935" cy="6473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>
            <a:lnSpc>
              <a:spcPts val="1900"/>
            </a:lnSpc>
          </a:pP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　　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各年度末現在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l">
            <a:lnSpc>
              <a:spcPts val="1900"/>
            </a:lnSpc>
          </a:pP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　　資料：資源エネルギー庁「固定価格買取制度情報公表用ウェブサイト」を基に県総合政策部が作成</a:t>
          </a:r>
        </a:p>
      </cdr:txBody>
    </cdr:sp>
  </cdr:relSizeAnchor>
  <cdr:relSizeAnchor xmlns:cdr="http://schemas.openxmlformats.org/drawingml/2006/chartDrawing">
    <cdr:from>
      <cdr:x>0.91638</cdr:x>
      <cdr:y>0.86423</cdr:y>
    </cdr:from>
    <cdr:to>
      <cdr:x>0.98747</cdr:x>
      <cdr:y>0.96868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ACE9570-96DF-447B-8BB6-C239F551FAD0}"/>
            </a:ext>
          </a:extLst>
        </cdr:cNvPr>
        <cdr:cNvSpPr txBox="1"/>
      </cdr:nvSpPr>
      <cdr:spPr>
        <a:xfrm xmlns:a="http://schemas.openxmlformats.org/drawingml/2006/main">
          <a:off x="8524854" y="5254634"/>
          <a:ext cx="661333" cy="635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0.05315</cdr:x>
      <cdr:y>0.04991</cdr:y>
    </cdr:from>
    <cdr:to>
      <cdr:x>0.13458</cdr:x>
      <cdr:y>0.12762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5D1F403-8A4D-4344-AC62-1ABC9AD94687}"/>
            </a:ext>
          </a:extLst>
        </cdr:cNvPr>
        <cdr:cNvSpPr txBox="1"/>
      </cdr:nvSpPr>
      <cdr:spPr>
        <a:xfrm xmlns:a="http://schemas.openxmlformats.org/drawingml/2006/main">
          <a:off x="494446" y="303487"/>
          <a:ext cx="757523" cy="4724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kW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0.9099</cdr:x>
      <cdr:y>0.06841</cdr:y>
    </cdr:from>
    <cdr:to>
      <cdr:x>0.97336</cdr:x>
      <cdr:y>0.12584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D3B11BC-A70B-4DCD-84EB-8811A4D1B180}"/>
            </a:ext>
          </a:extLst>
        </cdr:cNvPr>
        <cdr:cNvSpPr txBox="1"/>
      </cdr:nvSpPr>
      <cdr:spPr>
        <a:xfrm xmlns:a="http://schemas.openxmlformats.org/drawingml/2006/main">
          <a:off x="8464550" y="415925"/>
          <a:ext cx="590352" cy="34918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54C04-3B4B-4008-B9FE-12D2C960C054}">
  <dimension ref="A1:R109"/>
  <sheetViews>
    <sheetView tabSelected="1" workbookViewId="0">
      <selection activeCell="C8" sqref="C8"/>
    </sheetView>
  </sheetViews>
  <sheetFormatPr defaultColWidth="9.08984375" defaultRowHeight="13"/>
  <cols>
    <col min="1" max="2" width="6" style="4" customWidth="1"/>
    <col min="3" max="3" width="9.453125" bestFit="1" customWidth="1"/>
    <col min="4" max="4" width="13.36328125" customWidth="1"/>
    <col min="6" max="6" width="9.08984375" style="19"/>
  </cols>
  <sheetData>
    <row r="1" spans="1:18">
      <c r="A1" s="3" t="s">
        <v>1</v>
      </c>
      <c r="C1" s="1" t="s">
        <v>2</v>
      </c>
      <c r="D1" s="5"/>
      <c r="E1" s="5"/>
      <c r="F1" s="5"/>
      <c r="G1" s="5"/>
      <c r="H1" s="5"/>
      <c r="I1" s="6"/>
      <c r="J1" s="24" t="s">
        <v>13</v>
      </c>
      <c r="K1" s="7"/>
      <c r="L1" s="7"/>
      <c r="M1" s="7"/>
      <c r="N1" s="7"/>
      <c r="O1" s="7"/>
      <c r="P1" s="7"/>
      <c r="Q1" s="7"/>
      <c r="R1" s="7"/>
    </row>
    <row r="2" spans="1:18">
      <c r="A2" s="3" t="s">
        <v>3</v>
      </c>
      <c r="C2" s="8" t="s">
        <v>4</v>
      </c>
      <c r="F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5</v>
      </c>
      <c r="C3" s="8" t="s">
        <v>12</v>
      </c>
      <c r="F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6</v>
      </c>
      <c r="F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42736</v>
      </c>
      <c r="D5" s="15" t="s">
        <v>7</v>
      </c>
      <c r="E5" s="16">
        <f>MAX($C$9:$C$109)</f>
        <v>44927</v>
      </c>
      <c r="F5" s="15" t="s">
        <v>8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7</v>
      </c>
      <c r="F6"/>
    </row>
    <row r="7" spans="1:18">
      <c r="A7" s="18"/>
      <c r="C7" t="s">
        <v>14</v>
      </c>
    </row>
    <row r="8" spans="1:18" ht="26">
      <c r="A8" s="20"/>
      <c r="B8" s="20"/>
      <c r="C8" t="s">
        <v>9</v>
      </c>
      <c r="D8" s="21" t="s">
        <v>10</v>
      </c>
      <c r="E8" s="21" t="s">
        <v>11</v>
      </c>
      <c r="F8" s="19" t="s">
        <v>0</v>
      </c>
    </row>
    <row r="9" spans="1:18">
      <c r="A9" s="2">
        <f>IF(C9=EDATE($C$5,0),1,"")</f>
        <v>1</v>
      </c>
      <c r="B9" s="2">
        <f>IF(C9=EDATE($C$5,0),1,"")</f>
        <v>1</v>
      </c>
      <c r="C9" s="22">
        <v>42736</v>
      </c>
      <c r="D9" s="23" t="str">
        <f t="shared" ref="D9:D14" si="0">IF(OR(A9=1,B9=1,A9),TEXT(C9,"ge"),TEXT(C9," "))</f>
        <v>H29</v>
      </c>
      <c r="E9" s="23" t="str">
        <f t="shared" ref="E9:E14" si="1">IF(OR(A9=1,A9),TEXT(C9,"yyyy"),TEXT(C9,"yy"))</f>
        <v>2017</v>
      </c>
      <c r="F9" s="19">
        <v>420371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2">
        <v>43101</v>
      </c>
      <c r="D10" s="23" t="str">
        <f t="shared" si="0"/>
        <v xml:space="preserve"> </v>
      </c>
      <c r="E10" s="23" t="str">
        <f t="shared" si="1"/>
        <v>18</v>
      </c>
      <c r="F10" s="19">
        <v>422350</v>
      </c>
    </row>
    <row r="11" spans="1:18">
      <c r="A11" s="2" t="str">
        <f t="shared" si="2"/>
        <v/>
      </c>
      <c r="B11" s="2" t="str">
        <f>IF(OR(A11=1,C11=$E$5),1,"")</f>
        <v/>
      </c>
      <c r="C11" s="22">
        <v>43466</v>
      </c>
      <c r="D11" s="23" t="str">
        <f t="shared" si="0"/>
        <v xml:space="preserve"> </v>
      </c>
      <c r="E11" s="23" t="str">
        <f t="shared" si="1"/>
        <v>19</v>
      </c>
      <c r="F11" s="19">
        <v>511443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2">
        <v>43831</v>
      </c>
      <c r="D12" s="23" t="str">
        <f t="shared" si="0"/>
        <v xml:space="preserve"> </v>
      </c>
      <c r="E12" s="23" t="str">
        <f t="shared" si="1"/>
        <v>20</v>
      </c>
      <c r="F12" s="19">
        <v>634516</v>
      </c>
    </row>
    <row r="13" spans="1:18">
      <c r="A13" s="2" t="str">
        <f t="shared" si="2"/>
        <v/>
      </c>
      <c r="B13" s="2" t="str">
        <f t="shared" si="3"/>
        <v/>
      </c>
      <c r="C13" s="22">
        <v>44197</v>
      </c>
      <c r="D13" s="23" t="str">
        <f t="shared" si="0"/>
        <v xml:space="preserve"> </v>
      </c>
      <c r="E13" s="23" t="str">
        <f t="shared" si="1"/>
        <v>21</v>
      </c>
      <c r="F13" s="19">
        <v>701954</v>
      </c>
    </row>
    <row r="14" spans="1:18">
      <c r="A14" s="2" t="str">
        <f t="shared" si="2"/>
        <v/>
      </c>
      <c r="B14" s="2" t="str">
        <f t="shared" si="3"/>
        <v/>
      </c>
      <c r="C14" s="22">
        <v>44562</v>
      </c>
      <c r="D14" s="23" t="str">
        <f t="shared" si="0"/>
        <v xml:space="preserve"> </v>
      </c>
      <c r="E14" s="23" t="str">
        <f t="shared" si="1"/>
        <v>22</v>
      </c>
      <c r="F14" s="19">
        <v>794145.60000000009</v>
      </c>
    </row>
    <row r="15" spans="1:18">
      <c r="A15" s="2" t="str">
        <f t="shared" si="2"/>
        <v/>
      </c>
      <c r="B15" s="2">
        <f t="shared" si="3"/>
        <v>1</v>
      </c>
      <c r="C15" s="22">
        <v>44927</v>
      </c>
      <c r="D15" s="23" t="str">
        <f t="shared" ref="D15" si="4">IF(OR(A15=1,B15=1,A15),TEXT(C15,"ge"),TEXT(C15," "))</f>
        <v>R5</v>
      </c>
      <c r="E15" s="23" t="str">
        <f t="shared" ref="E15" si="5">IF(OR(A15=1,A15),TEXT(C15,"yyyy"),TEXT(C15,"yy"))</f>
        <v>23</v>
      </c>
      <c r="F15" s="19">
        <v>913537</v>
      </c>
    </row>
    <row r="16" spans="1:18">
      <c r="A16" s="2" t="str">
        <f t="shared" si="2"/>
        <v/>
      </c>
      <c r="B16" s="2" t="str">
        <f t="shared" si="3"/>
        <v/>
      </c>
      <c r="C16" s="22"/>
      <c r="D16" s="23"/>
      <c r="E16" s="23"/>
    </row>
    <row r="17" spans="1:2">
      <c r="A17" s="2" t="str">
        <f t="shared" si="2"/>
        <v/>
      </c>
      <c r="B17" s="2" t="str">
        <f t="shared" si="3"/>
        <v/>
      </c>
    </row>
    <row r="18" spans="1:2">
      <c r="A18" s="2" t="str">
        <f t="shared" si="2"/>
        <v/>
      </c>
      <c r="B18" s="2" t="str">
        <f t="shared" si="3"/>
        <v/>
      </c>
    </row>
    <row r="19" spans="1:2">
      <c r="A19" s="2" t="str">
        <f t="shared" si="2"/>
        <v/>
      </c>
      <c r="B19" s="2" t="str">
        <f t="shared" si="3"/>
        <v/>
      </c>
    </row>
    <row r="20" spans="1:2">
      <c r="A20" s="2" t="str">
        <f t="shared" si="2"/>
        <v/>
      </c>
      <c r="B20" s="2" t="str">
        <f t="shared" si="3"/>
        <v/>
      </c>
    </row>
    <row r="21" spans="1:2">
      <c r="A21" s="2" t="str">
        <f t="shared" si="2"/>
        <v/>
      </c>
      <c r="B21" s="2" t="str">
        <f t="shared" si="3"/>
        <v/>
      </c>
    </row>
    <row r="22" spans="1:2">
      <c r="A22" s="2" t="str">
        <f t="shared" si="2"/>
        <v/>
      </c>
      <c r="B22" s="2" t="str">
        <f t="shared" si="3"/>
        <v/>
      </c>
    </row>
    <row r="23" spans="1:2">
      <c r="A23" s="2" t="str">
        <f t="shared" si="2"/>
        <v/>
      </c>
      <c r="B23" s="2" t="str">
        <f t="shared" si="3"/>
        <v/>
      </c>
    </row>
    <row r="24" spans="1:2">
      <c r="A24" s="2" t="str">
        <f t="shared" si="2"/>
        <v/>
      </c>
      <c r="B24" s="2" t="str">
        <f t="shared" si="3"/>
        <v/>
      </c>
    </row>
    <row r="25" spans="1:2">
      <c r="A25" s="2" t="str">
        <f t="shared" si="2"/>
        <v/>
      </c>
      <c r="B25" s="2" t="str">
        <f t="shared" si="3"/>
        <v/>
      </c>
    </row>
    <row r="26" spans="1:2">
      <c r="A26" s="2" t="str">
        <f t="shared" si="2"/>
        <v/>
      </c>
      <c r="B26" s="2" t="str">
        <f t="shared" si="3"/>
        <v/>
      </c>
    </row>
    <row r="27" spans="1:2">
      <c r="A27" s="2" t="str">
        <f t="shared" si="2"/>
        <v/>
      </c>
      <c r="B27" s="2" t="str">
        <f t="shared" si="3"/>
        <v/>
      </c>
    </row>
    <row r="28" spans="1:2">
      <c r="A28" s="2" t="str">
        <f t="shared" si="2"/>
        <v/>
      </c>
      <c r="B28" s="2" t="str">
        <f t="shared" si="3"/>
        <v/>
      </c>
    </row>
    <row r="29" spans="1:2">
      <c r="A29" s="2" t="str">
        <f t="shared" si="2"/>
        <v/>
      </c>
      <c r="B29" s="2" t="str">
        <f t="shared" si="3"/>
        <v/>
      </c>
    </row>
    <row r="30" spans="1:2">
      <c r="A30" s="2" t="str">
        <f t="shared" si="2"/>
        <v/>
      </c>
      <c r="B30" s="2" t="str">
        <f t="shared" si="3"/>
        <v/>
      </c>
    </row>
    <row r="31" spans="1:2">
      <c r="A31" s="2" t="str">
        <f t="shared" si="2"/>
        <v/>
      </c>
      <c r="B31" s="2" t="str">
        <f t="shared" si="3"/>
        <v/>
      </c>
    </row>
    <row r="32" spans="1:2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2023-11-29T07:59:27Z</dcterms:created>
  <dcterms:modified xsi:type="dcterms:W3CDTF">2025-02-14T06:01:16Z</dcterms:modified>
</cp:coreProperties>
</file>