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6D57F674-62E8-4C19-AEDA-3404D6591D19}" xr6:coauthVersionLast="47" xr6:coauthVersionMax="47" xr10:uidLastSave="{00000000-0000-0000-0000-000000000000}"/>
  <bookViews>
    <workbookView xWindow="9510" yWindow="0" windowWidth="9780" windowHeight="11370" xr2:uid="{4FB82FB6-0A33-4F35-9F69-5E9ED1F8750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解決件数">OFFSET(データ!$G$9,MATCH(データ!$C$5,データ!$C$9:$C$109,0)-1,0,データ!$B$6,1)</definedName>
    <definedName name="発見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A21" i="2"/>
  <c r="A20" i="2"/>
  <c r="E20" i="2" s="1"/>
  <c r="A19" i="2"/>
  <c r="A18" i="2"/>
  <c r="A17" i="2"/>
  <c r="E17" i="2" s="1"/>
  <c r="A16" i="2"/>
  <c r="E16" i="2" s="1"/>
  <c r="A15" i="2"/>
  <c r="A14" i="2"/>
  <c r="A13" i="2"/>
  <c r="A12" i="2"/>
  <c r="E12" i="2" s="1"/>
  <c r="A11" i="2"/>
  <c r="B10" i="2"/>
  <c r="A10" i="2"/>
  <c r="E10" i="2" s="1"/>
  <c r="B9" i="2"/>
  <c r="A9" i="2"/>
  <c r="E9" i="2" s="1"/>
  <c r="B6" i="2"/>
  <c r="E5" i="2"/>
  <c r="E25" i="2" l="1"/>
  <c r="D10" i="2"/>
  <c r="B14" i="2"/>
  <c r="B23" i="2"/>
  <c r="D23" i="2" s="1"/>
  <c r="B47" i="2"/>
  <c r="B15" i="2"/>
  <c r="D15" i="2" s="1"/>
  <c r="B39" i="2"/>
  <c r="B31" i="2"/>
  <c r="B71" i="2"/>
  <c r="B18" i="2"/>
  <c r="D18" i="2" s="1"/>
  <c r="B26" i="2"/>
  <c r="B34" i="2"/>
  <c r="B63" i="2"/>
  <c r="B11" i="2"/>
  <c r="D11" i="2" s="1"/>
  <c r="B27" i="2"/>
  <c r="B43" i="2"/>
  <c r="B59" i="2"/>
  <c r="B75" i="2"/>
  <c r="B91" i="2"/>
  <c r="B107" i="2"/>
  <c r="B55" i="2"/>
  <c r="B19" i="2"/>
  <c r="D19" i="2" s="1"/>
  <c r="B35" i="2"/>
  <c r="B51" i="2"/>
  <c r="B67" i="2"/>
  <c r="B83" i="2"/>
  <c r="B99" i="2"/>
  <c r="D9" i="2"/>
  <c r="B22" i="2"/>
  <c r="D22" i="2" s="1"/>
  <c r="B30" i="2"/>
  <c r="B38" i="2"/>
  <c r="B46" i="2"/>
  <c r="B54" i="2"/>
  <c r="B62" i="2"/>
  <c r="B70" i="2"/>
  <c r="B78" i="2"/>
  <c r="B86" i="2"/>
  <c r="B94" i="2"/>
  <c r="B102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79" i="2"/>
  <c r="B87" i="2"/>
  <c r="B95" i="2"/>
  <c r="B103" i="2"/>
  <c r="E14" i="2"/>
  <c r="E18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E22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1" i="2"/>
  <c r="E15" i="2"/>
  <c r="E19" i="2"/>
  <c r="E23" i="2"/>
  <c r="D14" i="2"/>
  <c r="B42" i="2"/>
  <c r="B50" i="2"/>
  <c r="B58" i="2"/>
  <c r="B66" i="2"/>
  <c r="B74" i="2"/>
  <c r="B82" i="2"/>
  <c r="B90" i="2"/>
  <c r="B98" i="2"/>
  <c r="B10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03632E5-1EC2-471B-BBC2-41DF3DF2ACA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<sst xmlns="http://schemas.openxmlformats.org/spreadsheetml/2006/main" count="15" uniqueCount="15">
  <si>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発見件数</t>
    <rPh sb="0" eb="2">
      <t>ハッケン</t>
    </rPh>
    <rPh sb="2" eb="4">
      <t>ケンスウ</t>
    </rPh>
    <phoneticPr fontId="2"/>
  </si>
  <si>
    <t>解決件数</t>
    <rPh sb="0" eb="2">
      <t>カイケツ</t>
    </rPh>
    <rPh sb="2" eb="4">
      <t>ケンスウ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</si>
  <si>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</si>
  <si>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</si>
  <si>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</si>
  <si>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</si>
  <si>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</si>
  <si>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</si>
  <si>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</si>
  <si>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</si>
  <si>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</si>
  <si>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</si>
  <si>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</si>
  <si>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</si>
  <si>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青森県の不法投棄等発見件数と解決件数（県環境エネルギー部「環境白書」）（単位：件）</t>
    <rPh sb="8" eb="9">
      <t>トウ</t>
    </rPh>
    <rPh sb="14" eb="16">
      <t>カイケツ</t>
    </rPh>
    <rPh sb="16" eb="18">
      <t>ケンスウ</t>
    </rPh>
    <rPh sb="36" eb="38">
      <t>タンイ</t>
    </rPh>
    <rPh sb="39" eb="40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</si>
</sst>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青森県の不法投棄等発見件数と解決件数</a:t>
            </a:r>
          </a:p>
        </c:rich>
      </c:tx>
      <c:layout>
        <c:manualLayout>
          <c:xMode val="edge"/>
          <c:yMode val="edge"/>
          <c:x val="0.24508028804091792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5124622439797233E-2"/>
          <c:y val="0.10686410561556232"/>
          <c:w val="0.9130058281176392"/>
          <c:h val="0.7261703238059037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発見件数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660691761640598E-2"/>
                  <c:y val="-2.48052308006983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CC-4ED2-9D57-70BCD88A4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[0]!発見件数</c:f>
              <c:numCache>
                <c:formatCode>General</c:formatCode>
                <c:ptCount val="10"/>
                <c:pt idx="0">
                  <c:v>131</c:v>
                </c:pt>
                <c:pt idx="1">
                  <c:v>93</c:v>
                </c:pt>
                <c:pt idx="2">
                  <c:v>104</c:v>
                </c:pt>
                <c:pt idx="3">
                  <c:v>84</c:v>
                </c:pt>
                <c:pt idx="4">
                  <c:v>62</c:v>
                </c:pt>
                <c:pt idx="5">
                  <c:v>40</c:v>
                </c:pt>
                <c:pt idx="6">
                  <c:v>69</c:v>
                </c:pt>
                <c:pt idx="7">
                  <c:v>36</c:v>
                </c:pt>
                <c:pt idx="8">
                  <c:v>63</c:v>
                </c:pt>
                <c:pt idx="9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0D-4895-866A-8B5E6B24C6B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解決件数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[0]!解決件数</c:f>
              <c:numCache>
                <c:formatCode>General</c:formatCode>
                <c:ptCount val="10"/>
                <c:pt idx="0">
                  <c:v>64</c:v>
                </c:pt>
                <c:pt idx="1">
                  <c:v>47</c:v>
                </c:pt>
                <c:pt idx="2">
                  <c:v>50</c:v>
                </c:pt>
                <c:pt idx="3">
                  <c:v>37</c:v>
                </c:pt>
                <c:pt idx="4">
                  <c:v>30</c:v>
                </c:pt>
                <c:pt idx="5">
                  <c:v>26</c:v>
                </c:pt>
                <c:pt idx="6">
                  <c:v>24</c:v>
                </c:pt>
                <c:pt idx="7">
                  <c:v>8</c:v>
                </c:pt>
                <c:pt idx="8">
                  <c:v>26</c:v>
                </c:pt>
                <c:pt idx="9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0D-4895-866A-8B5E6B24C6B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10769928"/>
        <c:axId val="1110770912"/>
      </c:lineChart>
      <c:catAx>
        <c:axId val="1110769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0770912"/>
        <c:crosses val="autoZero"/>
        <c:auto val="1"/>
        <c:lblAlgn val="ctr"/>
        <c:lblOffset val="100"/>
        <c:noMultiLvlLbl val="0"/>
      </c:catAx>
      <c:valAx>
        <c:axId val="11107709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07699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6151981088821701"/>
          <c:y val="0.11632651548531356"/>
          <c:w val="0.4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D64EEC2-C332-4A9A-B4AE-129B0C0D2C74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A43F9F-D49C-4F4E-B1FC-8A47B1FF944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0.52949</cdr:x>
      <cdr:y>0.94928</cdr:y>
    </cdr:from>
    <cdr:to>
      <cdr:x>1</cdr:x>
      <cdr:y>0.99782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23F05A0F-8FC0-4BFB-9B9D-320E47C18492}"/>
            </a:ext>
          </a:extLst>
        </cdr:cNvPr>
        <cdr:cNvSpPr/>
      </cdr:nvSpPr>
      <cdr:spPr bwMode="auto">
        <a:xfrm xmlns:a="http://schemas.openxmlformats.org/drawingml/2006/main">
          <a:off x="4917282" y="5764206"/>
          <a:ext cx="4369593" cy="294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資料：県環境エネルギー部「環境白書」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0.02278</cdr:x>
      <cdr:y>0.03</cdr:y>
    </cdr:from>
    <cdr:to>
      <cdr:x>0.10372</cdr:x>
      <cdr:y>0.09085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350E69A-2D3E-4186-A97F-3C22FA8A65A2}"/>
            </a:ext>
          </a:extLst>
        </cdr:cNvPr>
        <cdr:cNvSpPr txBox="1"/>
      </cdr:nvSpPr>
      <cdr:spPr>
        <a:xfrm xmlns:a="http://schemas.openxmlformats.org/drawingml/2006/main">
          <a:off x="211531" y="182184"/>
          <a:ext cx="751680" cy="3694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0.91479</cdr:x>
      <cdr:y>0.88861</cdr:y>
    </cdr:from>
    <cdr:to>
      <cdr:x>0.99573</cdr:x>
      <cdr:y>0.94946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497914-C00C-4E06-B867-4D63FE142754}"/>
            </a:ext>
          </a:extLst>
        </cdr:cNvPr>
        <cdr:cNvSpPr txBox="1"/>
      </cdr:nvSpPr>
      <cdr:spPr>
        <a:xfrm xmlns:a="http://schemas.openxmlformats.org/drawingml/2006/main">
          <a:off x="8495508" y="5395829"/>
          <a:ext cx="751680" cy="3694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9F09C-5156-46A8-BF2E-72419F9EAD97}">
  <dimension ref="A1:R109"/>
  <sheetViews>
    <sheetView tabSelected="1"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21" bestFit="1" customWidth="1"/>
    <col min="4" max="4" width="12.59765625" style="21" customWidth="1"/>
    <col min="5" max="16384" width="9.09765625" style="21"/>
  </cols>
  <sheetData>
    <row r="1" spans="1:18" s="9" customFormat="1" ht="13">
      <c r="A1" s="4" t="s">
        <v>2</v>
      </c>
      <c r="B1" s="5"/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s="9" customFormat="1" ht="13">
      <c r="A2" s="4" t="s">
        <v>4</v>
      </c>
      <c r="B2" s="5"/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s="9" customFormat="1" ht="13">
      <c r="A3" s="4" t="s">
        <v>6</v>
      </c>
      <c r="B3" s="5"/>
      <c r="C3" s="10" t="s">
        <v>13</v>
      </c>
      <c r="I3" s="11"/>
      <c r="J3" s="14"/>
      <c r="K3" s="14"/>
      <c r="L3" s="14"/>
      <c r="M3" s="14"/>
      <c r="N3" s="14"/>
      <c r="O3" s="14"/>
    </row>
    <row r="4" spans="1:18" s="9" customFormat="1" ht="13">
      <c r="A4" s="4"/>
      <c r="B4" s="5"/>
      <c r="C4" s="15" t="s">
        <v>7</v>
      </c>
      <c r="I4" s="11"/>
      <c r="J4" s="14"/>
      <c r="K4" s="14"/>
      <c r="L4" s="14"/>
      <c r="M4" s="14"/>
      <c r="N4" s="14"/>
      <c r="O4" s="14"/>
    </row>
    <row r="5" spans="1:18" s="9" customFormat="1" ht="21" customHeight="1">
      <c r="A5" s="5"/>
      <c r="B5" s="5"/>
      <c r="C5" s="16">
        <v>41640</v>
      </c>
      <c r="D5" s="17" t="s">
        <v>8</v>
      </c>
      <c r="E5" s="18">
        <f>MAX($C$9:$C$109)</f>
        <v>44927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s="9" customFormat="1">
      <c r="A6" s="5"/>
      <c r="B6" s="5">
        <f>COUNTA(C9:C109)-MATCH(C5,C9:C109,0)+1</f>
        <v>10</v>
      </c>
    </row>
    <row r="7" spans="1:18">
      <c r="A7" s="20"/>
      <c r="C7" s="21" t="s">
        <v>14</v>
      </c>
    </row>
    <row r="8" spans="1:18" ht="24">
      <c r="A8" s="22"/>
      <c r="B8" s="22"/>
      <c r="C8" s="25" t="s">
        <v>10</v>
      </c>
      <c r="D8" s="23" t="s">
        <v>11</v>
      </c>
      <c r="E8" s="23" t="s">
        <v>12</v>
      </c>
      <c r="F8" s="21" t="s">
        <v>0</v>
      </c>
      <c r="G8" s="21" t="s">
        <v>1</v>
      </c>
    </row>
    <row r="9" spans="1:18" ht="13">
      <c r="A9" s="2" t="str">
        <f>IF(C9=EDATE($C$5,0),1,"")</f>
        <v/>
      </c>
      <c r="B9" s="2" t="str">
        <f>IF(C9=EDATE($C$5,0),1,"")</f>
        <v/>
      </c>
      <c r="C9" s="24">
        <v>39083</v>
      </c>
      <c r="D9" s="3" t="str">
        <f t="shared" ref="D9" si="0">IF(OR(A9=1,B9=1,A9),TEXT(C9,"ge"),TEXT(C9," "))</f>
        <v xml:space="preserve"> </v>
      </c>
      <c r="E9" s="3" t="str">
        <f t="shared" ref="E9" si="1">IF(OR(A9=1,A9),TEXT(C9,"yyyy"),TEXT(C9,"yy"))</f>
        <v>07</v>
      </c>
      <c r="F9" s="21">
        <v>143</v>
      </c>
      <c r="G9" s="21">
        <v>79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4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21">
        <v>121</v>
      </c>
      <c r="G10" s="21">
        <v>75</v>
      </c>
    </row>
    <row r="11" spans="1:18" ht="13">
      <c r="A11" s="2" t="str">
        <f t="shared" si="2"/>
        <v/>
      </c>
      <c r="B11" s="2" t="str">
        <f>IF(OR(A11=1,C11=$E$5),1,"")</f>
        <v/>
      </c>
      <c r="C11" s="24">
        <v>39814</v>
      </c>
      <c r="D11" s="3" t="str">
        <f t="shared" si="3"/>
        <v xml:space="preserve"> </v>
      </c>
      <c r="E11" s="3" t="str">
        <f t="shared" si="4"/>
        <v>09</v>
      </c>
      <c r="F11" s="21">
        <v>83</v>
      </c>
      <c r="G11" s="21">
        <v>45</v>
      </c>
    </row>
    <row r="12" spans="1:18" ht="13">
      <c r="A12" s="2" t="str">
        <f t="shared" si="2"/>
        <v/>
      </c>
      <c r="B12" s="2" t="str">
        <f t="shared" ref="B12:B75" si="5">IF(OR(A12=1,C12=$E$5),1,"")</f>
        <v/>
      </c>
      <c r="C12" s="24">
        <v>40179</v>
      </c>
      <c r="D12" s="3" t="str">
        <f t="shared" si="3"/>
        <v xml:space="preserve"> </v>
      </c>
      <c r="E12" s="3" t="str">
        <f t="shared" si="4"/>
        <v>10</v>
      </c>
      <c r="F12" s="21">
        <v>60</v>
      </c>
      <c r="G12" s="21">
        <v>34</v>
      </c>
    </row>
    <row r="13" spans="1:18" ht="13">
      <c r="A13" s="2" t="str">
        <f t="shared" si="2"/>
        <v/>
      </c>
      <c r="B13" s="2" t="str">
        <f t="shared" si="5"/>
        <v/>
      </c>
      <c r="C13" s="24">
        <v>40544</v>
      </c>
      <c r="D13" s="3" t="str">
        <f t="shared" si="3"/>
        <v xml:space="preserve"> </v>
      </c>
      <c r="E13" s="3" t="str">
        <f t="shared" si="4"/>
        <v>11</v>
      </c>
      <c r="F13" s="21">
        <v>62</v>
      </c>
      <c r="G13" s="21">
        <v>35</v>
      </c>
    </row>
    <row r="14" spans="1:18" ht="13">
      <c r="A14" s="2" t="str">
        <f t="shared" si="2"/>
        <v/>
      </c>
      <c r="B14" s="2" t="str">
        <f t="shared" si="5"/>
        <v/>
      </c>
      <c r="C14" s="24">
        <v>40909</v>
      </c>
      <c r="D14" s="3" t="str">
        <f t="shared" si="3"/>
        <v xml:space="preserve"> </v>
      </c>
      <c r="E14" s="3" t="str">
        <f t="shared" si="4"/>
        <v>12</v>
      </c>
      <c r="F14" s="21">
        <v>76</v>
      </c>
      <c r="G14" s="21">
        <v>38</v>
      </c>
    </row>
    <row r="15" spans="1:18" ht="13">
      <c r="A15" s="2" t="str">
        <f t="shared" si="2"/>
        <v/>
      </c>
      <c r="B15" s="2" t="str">
        <f t="shared" si="5"/>
        <v/>
      </c>
      <c r="C15" s="24">
        <v>41275</v>
      </c>
      <c r="D15" s="3" t="str">
        <f t="shared" si="3"/>
        <v xml:space="preserve"> </v>
      </c>
      <c r="E15" s="3" t="str">
        <f t="shared" si="4"/>
        <v>13</v>
      </c>
      <c r="F15" s="21">
        <v>143</v>
      </c>
      <c r="G15" s="21">
        <v>63</v>
      </c>
    </row>
    <row r="16" spans="1:18" ht="13">
      <c r="A16" s="2">
        <f t="shared" si="2"/>
        <v>1</v>
      </c>
      <c r="B16" s="2">
        <f t="shared" si="5"/>
        <v>1</v>
      </c>
      <c r="C16" s="24">
        <v>41640</v>
      </c>
      <c r="D16" s="3" t="str">
        <f t="shared" si="3"/>
        <v>H26</v>
      </c>
      <c r="E16" s="3" t="str">
        <f t="shared" si="4"/>
        <v>2014</v>
      </c>
      <c r="F16" s="21">
        <v>131</v>
      </c>
      <c r="G16" s="21">
        <v>64</v>
      </c>
    </row>
    <row r="17" spans="1:7" ht="13">
      <c r="A17" s="2" t="str">
        <f t="shared" si="2"/>
        <v/>
      </c>
      <c r="B17" s="2" t="str">
        <f t="shared" si="5"/>
        <v/>
      </c>
      <c r="C17" s="24">
        <v>42005</v>
      </c>
      <c r="D17" s="3" t="str">
        <f t="shared" si="3"/>
        <v xml:space="preserve"> </v>
      </c>
      <c r="E17" s="3" t="str">
        <f t="shared" si="4"/>
        <v>15</v>
      </c>
      <c r="F17" s="21">
        <v>93</v>
      </c>
      <c r="G17" s="21">
        <v>47</v>
      </c>
    </row>
    <row r="18" spans="1:7" ht="13">
      <c r="A18" s="2" t="str">
        <f t="shared" si="2"/>
        <v/>
      </c>
      <c r="B18" s="2" t="str">
        <f t="shared" si="5"/>
        <v/>
      </c>
      <c r="C18" s="24">
        <v>42370</v>
      </c>
      <c r="D18" s="3" t="str">
        <f t="shared" si="3"/>
        <v xml:space="preserve"> </v>
      </c>
      <c r="E18" s="3" t="str">
        <f t="shared" si="4"/>
        <v>16</v>
      </c>
      <c r="F18" s="21">
        <v>104</v>
      </c>
      <c r="G18" s="21">
        <v>50</v>
      </c>
    </row>
    <row r="19" spans="1:7" ht="13">
      <c r="A19" s="2" t="str">
        <f t="shared" si="2"/>
        <v/>
      </c>
      <c r="B19" s="2" t="str">
        <f t="shared" si="5"/>
        <v/>
      </c>
      <c r="C19" s="24">
        <v>42736</v>
      </c>
      <c r="D19" s="3" t="str">
        <f t="shared" si="3"/>
        <v xml:space="preserve"> </v>
      </c>
      <c r="E19" s="3" t="str">
        <f t="shared" si="4"/>
        <v>17</v>
      </c>
      <c r="F19" s="21">
        <v>84</v>
      </c>
      <c r="G19" s="21">
        <v>37</v>
      </c>
    </row>
    <row r="20" spans="1:7" ht="13">
      <c r="A20" s="2" t="str">
        <f t="shared" si="2"/>
        <v/>
      </c>
      <c r="B20" s="2" t="str">
        <f t="shared" si="5"/>
        <v/>
      </c>
      <c r="C20" s="24">
        <v>43101</v>
      </c>
      <c r="D20" s="3" t="str">
        <f t="shared" si="3"/>
        <v xml:space="preserve"> </v>
      </c>
      <c r="E20" s="3" t="str">
        <f t="shared" si="4"/>
        <v>18</v>
      </c>
      <c r="F20" s="21">
        <v>62</v>
      </c>
      <c r="G20" s="21">
        <v>30</v>
      </c>
    </row>
    <row r="21" spans="1:7" ht="13">
      <c r="A21" s="2" t="str">
        <f t="shared" si="2"/>
        <v/>
      </c>
      <c r="B21" s="2" t="str">
        <f t="shared" si="5"/>
        <v/>
      </c>
      <c r="C21" s="24">
        <v>43466</v>
      </c>
      <c r="D21" s="3" t="str">
        <f t="shared" si="3"/>
        <v xml:space="preserve"> </v>
      </c>
      <c r="E21" s="3" t="str">
        <f t="shared" si="4"/>
        <v>19</v>
      </c>
      <c r="F21" s="21">
        <v>40</v>
      </c>
      <c r="G21" s="21">
        <v>26</v>
      </c>
    </row>
    <row r="22" spans="1:7" ht="13">
      <c r="A22" s="2" t="str">
        <f t="shared" si="2"/>
        <v/>
      </c>
      <c r="B22" s="2" t="str">
        <f t="shared" si="5"/>
        <v/>
      </c>
      <c r="C22" s="24">
        <v>43831</v>
      </c>
      <c r="D22" s="3" t="str">
        <f t="shared" si="3"/>
        <v xml:space="preserve"> </v>
      </c>
      <c r="E22" s="3" t="str">
        <f t="shared" si="4"/>
        <v>20</v>
      </c>
      <c r="F22" s="21">
        <v>69</v>
      </c>
      <c r="G22" s="21">
        <v>24</v>
      </c>
    </row>
    <row r="23" spans="1:7" ht="13">
      <c r="A23" s="2" t="str">
        <f t="shared" si="2"/>
        <v/>
      </c>
      <c r="B23" s="2" t="str">
        <f t="shared" si="5"/>
        <v/>
      </c>
      <c r="C23" s="24">
        <v>44197</v>
      </c>
      <c r="D23" s="3" t="str">
        <f t="shared" si="3"/>
        <v xml:space="preserve"> </v>
      </c>
      <c r="E23" s="3" t="str">
        <f t="shared" si="4"/>
        <v>21</v>
      </c>
      <c r="F23" s="21">
        <v>36</v>
      </c>
      <c r="G23" s="21">
        <v>8</v>
      </c>
    </row>
    <row r="24" spans="1:7" ht="13">
      <c r="A24" s="2" t="str">
        <f t="shared" si="2"/>
        <v/>
      </c>
      <c r="B24" s="2" t="str">
        <f t="shared" si="5"/>
        <v/>
      </c>
      <c r="C24" s="24">
        <v>44562</v>
      </c>
      <c r="D24" s="3" t="str">
        <f t="shared" si="3"/>
        <v xml:space="preserve"> </v>
      </c>
      <c r="E24" s="3" t="str">
        <f t="shared" si="4"/>
        <v>22</v>
      </c>
      <c r="F24" s="21">
        <v>63</v>
      </c>
      <c r="G24" s="21">
        <v>26</v>
      </c>
    </row>
    <row r="25" spans="1:7" ht="13">
      <c r="A25" s="2" t="str">
        <f t="shared" si="2"/>
        <v/>
      </c>
      <c r="B25" s="2">
        <f t="shared" si="5"/>
        <v>1</v>
      </c>
      <c r="C25" s="24">
        <v>44927</v>
      </c>
      <c r="D25" s="3" t="str">
        <f t="shared" ref="D25" si="6">IF(OR(A25=1,B25=1,A25),TEXT(C25,"ge"),TEXT(C25," "))</f>
        <v>R5</v>
      </c>
      <c r="E25" s="3" t="str">
        <f t="shared" ref="E25" si="7">IF(OR(A25=1,A25),TEXT(C25,"yyyy"),TEXT(C25,"yy"))</f>
        <v>23</v>
      </c>
      <c r="F25" s="21">
        <v>78</v>
      </c>
      <c r="G25" s="21">
        <v>43</v>
      </c>
    </row>
    <row r="26" spans="1:7">
      <c r="A26" s="2" t="str">
        <f t="shared" si="2"/>
        <v/>
      </c>
      <c r="B26" s="2" t="str">
        <f t="shared" si="5"/>
        <v/>
      </c>
    </row>
    <row r="27" spans="1:7">
      <c r="A27" s="2" t="str">
        <f t="shared" si="2"/>
        <v/>
      </c>
      <c r="B27" s="2" t="str">
        <f t="shared" si="5"/>
        <v/>
      </c>
    </row>
    <row r="28" spans="1:7">
      <c r="A28" s="2" t="str">
        <f t="shared" si="2"/>
        <v/>
      </c>
      <c r="B28" s="2" t="str">
        <f t="shared" si="5"/>
        <v/>
      </c>
    </row>
    <row r="29" spans="1:7">
      <c r="A29" s="2" t="str">
        <f t="shared" si="2"/>
        <v/>
      </c>
      <c r="B29" s="2" t="str">
        <f t="shared" si="5"/>
        <v/>
      </c>
    </row>
    <row r="30" spans="1:7">
      <c r="A30" s="2" t="str">
        <f t="shared" si="2"/>
        <v/>
      </c>
      <c r="B30" s="2" t="str">
        <f t="shared" si="5"/>
        <v/>
      </c>
    </row>
    <row r="31" spans="1:7">
      <c r="A31" s="2" t="str">
        <f t="shared" si="2"/>
        <v/>
      </c>
      <c r="B31" s="2" t="str">
        <f t="shared" si="5"/>
        <v/>
      </c>
    </row>
    <row r="32" spans="1:7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2023-11-29T07:38:02Z</dcterms:created>
  <dcterms:modified xsi:type="dcterms:W3CDTF">2025-02-14T05:59:59Z</dcterms:modified>
</cp:coreProperties>
</file>