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61EE543E-6485-4DA0-BF31-6E42B6F946BA}" xr6:coauthVersionLast="47" xr6:coauthVersionMax="47" xr10:uidLastSave="{00000000-0000-0000-0000-000000000000}"/>
  <bookViews>
    <workbookView xWindow="9510" yWindow="0" windowWidth="9780" windowHeight="11370" xr2:uid="{DEF3F09A-AE89-4B01-8D63-BB19B5F2D2A9}"/>
  </bookViews>
  <sheets>
    <sheet name="データ" sheetId="2" r:id="rId1"/>
    <sheet name="グラフ1" sheetId="3" r:id="rId2"/>
  </sheets>
  <definedNames>
    <definedName name="その他">OFFSET(データ!$J$9,MATCH(データ!$C$5,データ!$C$9:$C$109,0)-1,0,データ!$B$6,1)</definedName>
    <definedName name="運輸部門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家庭部門">OFFSET(データ!$H$9,MATCH(データ!$C$5,データ!$C$9:$C$109,0)-1,0,データ!$B$6,1)</definedName>
    <definedName name="業務その他部門">OFFSET(データ!$G$9,MATCH(データ!$C$5,データ!$C$9:$C$109,0)-1,0,データ!$B$6,1)</definedName>
    <definedName name="合計">OFFSET(データ!$K$9,MATCH(データ!$C$5,データ!$C$9:$C$109,0)-1,0,データ!$B$6,1)</definedName>
    <definedName name="産業部門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2" l="1"/>
  <c r="L11" i="2" l="1"/>
  <c r="L12" i="2"/>
  <c r="L13" i="2"/>
  <c r="L14" i="2"/>
  <c r="L15" i="2"/>
  <c r="L16" i="2"/>
  <c r="L10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12" i="2" l="1"/>
  <c r="E17" i="2"/>
  <c r="B20" i="2"/>
  <c r="B28" i="2"/>
  <c r="B36" i="2"/>
  <c r="B44" i="2"/>
  <c r="B52" i="2"/>
  <c r="D9" i="2"/>
  <c r="B100" i="2"/>
  <c r="B60" i="2"/>
  <c r="B76" i="2"/>
  <c r="B92" i="2"/>
  <c r="B108" i="2"/>
  <c r="B68" i="2"/>
  <c r="B84" i="2"/>
  <c r="B13" i="2"/>
  <c r="D13" i="2" s="1"/>
  <c r="E16" i="2"/>
  <c r="B29" i="2"/>
  <c r="B37" i="2"/>
  <c r="D12" i="2"/>
  <c r="B21" i="2"/>
  <c r="B45" i="2"/>
  <c r="B53" i="2"/>
  <c r="B61" i="2"/>
  <c r="B69" i="2"/>
  <c r="B77" i="2"/>
  <c r="B85" i="2"/>
  <c r="B93" i="2"/>
  <c r="B101" i="2"/>
  <c r="B109" i="2"/>
  <c r="E12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B23" i="2"/>
  <c r="B39" i="2"/>
  <c r="B55" i="2"/>
  <c r="B63" i="2"/>
  <c r="B79" i="2"/>
  <c r="B87" i="2"/>
  <c r="B95" i="2"/>
  <c r="B103" i="2"/>
  <c r="E13" i="2"/>
  <c r="B16" i="2"/>
  <c r="D16" i="2" s="1"/>
  <c r="B32" i="2"/>
  <c r="B48" i="2"/>
  <c r="B64" i="2"/>
  <c r="B80" i="2"/>
  <c r="B88" i="2"/>
  <c r="B96" i="2"/>
  <c r="B104" i="2"/>
  <c r="D10" i="2"/>
  <c r="B17" i="2"/>
  <c r="D17" i="2" s="1"/>
  <c r="B33" i="2"/>
  <c r="B49" i="2"/>
  <c r="B65" i="2"/>
  <c r="B81" i="2"/>
  <c r="B97" i="2"/>
  <c r="E14" i="2"/>
  <c r="B18" i="2"/>
  <c r="B26" i="2"/>
  <c r="B34" i="2"/>
  <c r="B42" i="2"/>
  <c r="B50" i="2"/>
  <c r="B58" i="2"/>
  <c r="B66" i="2"/>
  <c r="B74" i="2"/>
  <c r="B82" i="2"/>
  <c r="B90" i="2"/>
  <c r="B98" i="2"/>
  <c r="B106" i="2"/>
  <c r="B15" i="2"/>
  <c r="D15" i="2" s="1"/>
  <c r="B31" i="2"/>
  <c r="B47" i="2"/>
  <c r="B71" i="2"/>
  <c r="B24" i="2"/>
  <c r="B40" i="2"/>
  <c r="B56" i="2"/>
  <c r="B72" i="2"/>
  <c r="B25" i="2"/>
  <c r="B41" i="2"/>
  <c r="B57" i="2"/>
  <c r="B73" i="2"/>
  <c r="B89" i="2"/>
  <c r="B105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1AD8EAD-3DA1-411A-83A8-DF09D1B1145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<sst xmlns="http://schemas.openxmlformats.org/spreadsheetml/2006/main" count="20" uniqueCount="20">
  <si>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産業部門</t>
    <rPh sb="0" eb="2">
      <t>サンギョウ</t>
    </rPh>
    <rPh sb="2" eb="4">
      <t>ブモン</t>
    </rPh>
    <phoneticPr fontId="2"/>
  </si>
  <si>
    <t>業務その他部門</t>
    <rPh sb="0" eb="2">
      <t>ギョウム</t>
    </rPh>
    <rPh sb="4" eb="5">
      <t>タ</t>
    </rPh>
    <rPh sb="5" eb="7">
      <t>ブモン</t>
    </rPh>
    <phoneticPr fontId="3"/>
  </si>
  <si>
    <t>家庭部門</t>
    <rPh sb="0" eb="2">
      <t>カテイ</t>
    </rPh>
    <rPh sb="2" eb="4">
      <t>ブモン</t>
    </rPh>
    <phoneticPr fontId="3"/>
  </si>
  <si>
    <t>運輸部門</t>
    <rPh sb="0" eb="2">
      <t>ウンユ</t>
    </rPh>
    <rPh sb="2" eb="4">
      <t>ブモン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</si>
  <si>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</si>
  <si>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2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</si>
  <si>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</si>
  <si>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</si>
  <si>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</si>
  <si>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</si>
  <si>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</si>
  <si>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</si>
  <si>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</si>
  <si>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</si>
  <si>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</si>
  <si>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</si>
  <si>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</si>
  <si>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</si>
  <si>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青森県の二酸化炭素排出量推移（部門別）（資料：県環境エネルギー部）（単位：千t-CO2）</t>
    <rPh sb="0" eb="3">
      <t>アオモリケン</t>
    </rPh>
    <phoneticPr fontId="2"/>
  </si>
  <si>
    <t>(2013年度比)</t>
    <rPh sb="5" eb="7">
      <t>ネンド</t>
    </rPh>
    <rPh sb="7" eb="8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</si>
</sst>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%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3" xfId="0" applyFont="1" applyBorder="1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1" xfId="0" applyFont="1" applyBorder="1">
      <alignment vertical="center"/>
    </xf>
    <xf numFmtId="0" fontId="5" fillId="0" borderId="6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1" fillId="0" borderId="1" xfId="0" applyFont="1" applyBorder="1" applyAlignment="1">
      <alignment horizontal="center" vertical="center"/>
    </xf>
    <xf numFmtId="14" fontId="5" fillId="3" borderId="2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6" fontId="5" fillId="0" borderId="0" xfId="0" applyNumberFormat="1" applyFont="1" applyAlignment="1">
      <alignment vertical="center" wrapText="1"/>
    </xf>
    <xf numFmtId="178" fontId="5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 2 2" xfId="2" xr:uid="{5A21EE72-57D3-489C-8C8E-76C3061D4914}"/>
  </cellStyles>
  <dxfs count="0"/>
  <tableStyles count="0" defaultTableStyle="TableStyleMedium2" defaultPivotStyle="PivotStyleLight16"/>
  <colors>
    <mruColors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青森県の二酸化炭素排出量推移（部門別）</a:t>
            </a:r>
          </a:p>
        </c:rich>
      </c:tx>
      <c:layout>
        <c:manualLayout>
          <c:xMode val="edge"/>
          <c:yMode val="edge"/>
          <c:x val="0.25099608023905279"/>
          <c:y val="2.51121064410575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8460598107225"/>
          <c:y val="0.10686410561556232"/>
          <c:w val="0.88275547204722926"/>
          <c:h val="0.709426816153475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産業部門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[0]!産業部門</c:f>
              <c:numCache>
                <c:formatCode>#,##0_ </c:formatCode>
                <c:ptCount val="9"/>
                <c:pt idx="0">
                  <c:v>5158</c:v>
                </c:pt>
                <c:pt idx="1">
                  <c:v>4692</c:v>
                </c:pt>
                <c:pt idx="2">
                  <c:v>4913</c:v>
                </c:pt>
                <c:pt idx="3">
                  <c:v>4681</c:v>
                </c:pt>
                <c:pt idx="4">
                  <c:v>4832</c:v>
                </c:pt>
                <c:pt idx="5">
                  <c:v>4790</c:v>
                </c:pt>
                <c:pt idx="6">
                  <c:v>4635</c:v>
                </c:pt>
                <c:pt idx="7">
                  <c:v>3990</c:v>
                </c:pt>
                <c:pt idx="8">
                  <c:v>4233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8B-47D1-A773-F4DFD2DD146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[0]!業務その他部門</c:f>
              <c:numCache>
                <c:formatCode>#,##0_ </c:formatCode>
                <c:ptCount val="9"/>
                <c:pt idx="0">
                  <c:v>2557</c:v>
                </c:pt>
                <c:pt idx="1">
                  <c:v>2495</c:v>
                </c:pt>
                <c:pt idx="2">
                  <c:v>2160</c:v>
                </c:pt>
                <c:pt idx="3">
                  <c:v>2032</c:v>
                </c:pt>
                <c:pt idx="4">
                  <c:v>1812</c:v>
                </c:pt>
                <c:pt idx="5">
                  <c:v>1964</c:v>
                </c:pt>
                <c:pt idx="6">
                  <c:v>1819</c:v>
                </c:pt>
                <c:pt idx="7">
                  <c:v>1627</c:v>
                </c:pt>
                <c:pt idx="8">
                  <c:v>1842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8B-47D1-A773-F4DFD2DD146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家庭部門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[0]!家庭部門</c:f>
              <c:numCache>
                <c:formatCode>#,##0_ </c:formatCode>
                <c:ptCount val="9"/>
                <c:pt idx="0">
                  <c:v>3666</c:v>
                </c:pt>
                <c:pt idx="1">
                  <c:v>3528</c:v>
                </c:pt>
                <c:pt idx="2">
                  <c:v>3277</c:v>
                </c:pt>
                <c:pt idx="3">
                  <c:v>3563</c:v>
                </c:pt>
                <c:pt idx="4">
                  <c:v>3233</c:v>
                </c:pt>
                <c:pt idx="5">
                  <c:v>3136</c:v>
                </c:pt>
                <c:pt idx="6">
                  <c:v>3082</c:v>
                </c:pt>
                <c:pt idx="7">
                  <c:v>2744</c:v>
                </c:pt>
                <c:pt idx="8">
                  <c:v>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8B-47D1-A773-F4DFD2DD146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[0]!運輸部門</c:f>
              <c:numCache>
                <c:formatCode>#,##0_ </c:formatCode>
                <c:ptCount val="9"/>
                <c:pt idx="0">
                  <c:v>3533</c:v>
                </c:pt>
                <c:pt idx="1">
                  <c:v>3521</c:v>
                </c:pt>
                <c:pt idx="2">
                  <c:v>2839</c:v>
                </c:pt>
                <c:pt idx="3">
                  <c:v>2816</c:v>
                </c:pt>
                <c:pt idx="4">
                  <c:v>2794</c:v>
                </c:pt>
                <c:pt idx="5">
                  <c:v>2780</c:v>
                </c:pt>
                <c:pt idx="6">
                  <c:v>2762</c:v>
                </c:pt>
                <c:pt idx="7">
                  <c:v>2662</c:v>
                </c:pt>
                <c:pt idx="8">
                  <c:v>2693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8B-47D1-A773-F4DFD2DD146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9"/>
                <c:pt idx="0">
                  <c:v>1103</c:v>
                </c:pt>
                <c:pt idx="1">
                  <c:v>1168</c:v>
                </c:pt>
                <c:pt idx="2">
                  <c:v>1124</c:v>
                </c:pt>
                <c:pt idx="3">
                  <c:v>1117</c:v>
                </c:pt>
                <c:pt idx="4">
                  <c:v>1184</c:v>
                </c:pt>
                <c:pt idx="5">
                  <c:v>1210</c:v>
                </c:pt>
                <c:pt idx="6">
                  <c:v>1122</c:v>
                </c:pt>
                <c:pt idx="7">
                  <c:v>987</c:v>
                </c:pt>
                <c:pt idx="8">
                  <c:v>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8B-47D1-A773-F4DFD2DD146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9"/>
                <c:pt idx="0">
                  <c:v>16017</c:v>
                </c:pt>
                <c:pt idx="1">
                  <c:v>15403</c:v>
                </c:pt>
                <c:pt idx="2">
                  <c:v>14313</c:v>
                </c:pt>
                <c:pt idx="3">
                  <c:v>14209</c:v>
                </c:pt>
                <c:pt idx="4">
                  <c:v>13855</c:v>
                </c:pt>
                <c:pt idx="5">
                  <c:v>13880</c:v>
                </c:pt>
                <c:pt idx="6">
                  <c:v>13421</c:v>
                </c:pt>
                <c:pt idx="7">
                  <c:v>12010</c:v>
                </c:pt>
                <c:pt idx="8">
                  <c:v>12340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8B-47D1-A773-F4DFD2DD1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8278880"/>
        <c:axId val="848280192"/>
      </c:barChart>
      <c:catAx>
        <c:axId val="84827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8280192"/>
        <c:crosses val="autoZero"/>
        <c:auto val="1"/>
        <c:lblAlgn val="ctr"/>
        <c:lblOffset val="100"/>
        <c:noMultiLvlLbl val="0"/>
      </c:catAx>
      <c:valAx>
        <c:axId val="848280192"/>
        <c:scaling>
          <c:orientation val="minMax"/>
          <c:max val="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827888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10573433836051363"/>
          <c:y val="0.10894650099706925"/>
          <c:w val="0.85685826655494757"/>
          <c:h val="4.98287370852773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8445E5C-4C6A-4D6A-A240-3ADD80E28B1C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E710455-899D-48A7-9323-39A84CED106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0.01318</cdr:x>
      <cdr:y>0.03256</cdr:y>
    </cdr:from>
    <cdr:to>
      <cdr:x>0.13478</cdr:x>
      <cdr:y>0.09865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D67CFED-3D7E-422B-9B20-795CF329E9B8}"/>
            </a:ext>
          </a:extLst>
        </cdr:cNvPr>
        <cdr:cNvSpPr txBox="1"/>
      </cdr:nvSpPr>
      <cdr:spPr>
        <a:xfrm xmlns:a="http://schemas.openxmlformats.org/drawingml/2006/main">
          <a:off x="122464" y="197601"/>
          <a:ext cx="1130111" cy="401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千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t-CO2)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0.08797</cdr:x>
      <cdr:y>0.90583</cdr:y>
    </cdr:from>
    <cdr:to>
      <cdr:x>0.54054</cdr:x>
      <cdr:y>0.99709</cdr:y>
    </cdr:to>
    <cdr:sp macro="" textlink="">
      <cdr:nvSpPr>
        <cdr:cNvPr id="3" name="正方形/長方形 2">
          <a:extLst xmlns:a="http://schemas.openxmlformats.org/drawingml/2006/main">
            <a:ext uri="{FF2B5EF4-FFF2-40B4-BE49-F238E27FC236}">
              <a16:creationId xmlns:a16="http://schemas.microsoft.com/office/drawing/2014/main" id="{2847EF5A-510B-4EDA-ADBC-B8DC20F86702}"/>
            </a:ext>
          </a:extLst>
        </cdr:cNvPr>
        <cdr:cNvSpPr/>
      </cdr:nvSpPr>
      <cdr:spPr>
        <a:xfrm xmlns:a="http://schemas.openxmlformats.org/drawingml/2006/main">
          <a:off x="817565" y="5497287"/>
          <a:ext cx="4206040" cy="553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青森県地球温暖化対策推進計画の基準年度は</a:t>
          </a:r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2013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端数処理により内訳と合計は必ずしも一致しない</a:t>
          </a:r>
          <a:endParaRPr 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0.87774</cdr:x>
      <cdr:y>0.87215</cdr:y>
    </cdr:from>
    <cdr:to>
      <cdr:x>0.99934</cdr:x>
      <cdr:y>0.92558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D1B2EB-0465-4985-BFC0-BD77812C7C15}"/>
            </a:ext>
          </a:extLst>
        </cdr:cNvPr>
        <cdr:cNvSpPr txBox="1"/>
      </cdr:nvSpPr>
      <cdr:spPr>
        <a:xfrm xmlns:a="http://schemas.openxmlformats.org/drawingml/2006/main">
          <a:off x="8157418" y="5292910"/>
          <a:ext cx="1130112" cy="3242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0.69839</cdr:x>
      <cdr:y>0.93049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6DDA54B-12CA-49FA-BEE6-28BA46C58F1A}"/>
            </a:ext>
          </a:extLst>
        </cdr:cNvPr>
        <cdr:cNvSpPr txBox="1"/>
      </cdr:nvSpPr>
      <cdr:spPr>
        <a:xfrm xmlns:a="http://schemas.openxmlformats.org/drawingml/2006/main">
          <a:off x="6490608" y="5646965"/>
          <a:ext cx="2803071" cy="421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資料：県環境エネルギー部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BFA5F-14A8-4406-978E-32A93F0F1877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5" style="9" customWidth="1"/>
    <col min="5" max="5" width="9" style="9"/>
    <col min="6" max="11" width="9" style="21"/>
    <col min="12" max="16384" width="9" style="9"/>
  </cols>
  <sheetData>
    <row r="1" spans="1:18">
      <c r="A1" s="4" t="s">
        <v>6</v>
      </c>
      <c r="C1" s="1" t="s">
        <v>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8</v>
      </c>
      <c r="C2" s="10" t="s">
        <v>9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10</v>
      </c>
      <c r="C3" s="10" t="s">
        <v>17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11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41275</v>
      </c>
      <c r="D5" s="17" t="s">
        <v>12</v>
      </c>
      <c r="E5" s="18">
        <f>MAX($C$9:$C$109)</f>
        <v>44197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9</v>
      </c>
      <c r="F6" s="9"/>
      <c r="G6" s="9"/>
      <c r="H6" s="9"/>
      <c r="I6" s="9"/>
      <c r="J6" s="9"/>
      <c r="K6" s="9"/>
    </row>
    <row r="7" spans="1:18">
      <c r="A7" s="20"/>
      <c r="C7" s="9" t="s">
        <v>18</v>
      </c>
    </row>
    <row r="8" spans="1:18" s="23" customFormat="1" ht="26">
      <c r="A8" s="22"/>
      <c r="B8" s="22"/>
      <c r="C8" s="9" t="s">
        <v>14</v>
      </c>
      <c r="D8" s="23" t="s">
        <v>15</v>
      </c>
      <c r="E8" s="23" t="s">
        <v>16</v>
      </c>
      <c r="F8" s="25" t="s">
        <v>0</v>
      </c>
      <c r="G8" s="25" t="s">
        <v>1</v>
      </c>
      <c r="H8" s="25" t="s">
        <v>2</v>
      </c>
      <c r="I8" s="25" t="s">
        <v>3</v>
      </c>
      <c r="J8" s="25" t="s">
        <v>4</v>
      </c>
      <c r="K8" s="25" t="s">
        <v>5</v>
      </c>
      <c r="L8" s="23" t="s">
        <v>19</v>
      </c>
    </row>
    <row r="9" spans="1:18">
      <c r="A9" s="2">
        <f>IF(C9=EDATE($C$5,0),1,"")</f>
        <v>1</v>
      </c>
      <c r="B9" s="2">
        <f>IF(C9=EDATE($C$5,0),1,"")</f>
        <v>1</v>
      </c>
      <c r="C9" s="24">
        <v>41275</v>
      </c>
      <c r="D9" s="3" t="str">
        <f t="shared" ref="D9:D15" si="0">IF(OR(A9=1,B9=1,A9),TEXT(C9,"ge"),TEXT(C9," "))</f>
        <v>H25</v>
      </c>
      <c r="E9" s="3" t="str">
        <f t="shared" ref="E9:E15" si="1">IF(OR(A9=1,A9),TEXT(C9,"yyyy"),TEXT(C9,"yy"))</f>
        <v>2013</v>
      </c>
      <c r="F9" s="21">
        <v>5158</v>
      </c>
      <c r="G9" s="21">
        <v>2557</v>
      </c>
      <c r="H9" s="21">
        <v>3666</v>
      </c>
      <c r="I9" s="21">
        <v>3533</v>
      </c>
      <c r="J9" s="21">
        <v>1103</v>
      </c>
      <c r="K9" s="21">
        <v>16017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41640</v>
      </c>
      <c r="D10" s="3" t="str">
        <f t="shared" si="0"/>
        <v xml:space="preserve"> </v>
      </c>
      <c r="E10" s="3" t="str">
        <f t="shared" si="1"/>
        <v>14</v>
      </c>
      <c r="F10" s="21">
        <v>4692</v>
      </c>
      <c r="G10" s="21">
        <v>2495</v>
      </c>
      <c r="H10" s="21">
        <v>3528</v>
      </c>
      <c r="I10" s="21">
        <v>3521</v>
      </c>
      <c r="J10" s="21">
        <v>1168</v>
      </c>
      <c r="K10" s="21">
        <v>15403</v>
      </c>
      <c r="L10" s="26">
        <f>(K10-K$9)/K$9</f>
        <v>-3.8334269838296811E-2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4913</v>
      </c>
      <c r="G11" s="21">
        <v>2160</v>
      </c>
      <c r="H11" s="21">
        <v>3277</v>
      </c>
      <c r="I11" s="21">
        <v>2839</v>
      </c>
      <c r="J11" s="21">
        <v>1124</v>
      </c>
      <c r="K11" s="21">
        <v>14313</v>
      </c>
      <c r="L11" s="26">
        <f t="shared" ref="L11:L16" si="3">(K11-K$9)/K$9</f>
        <v>-0.10638696385090841</v>
      </c>
    </row>
    <row r="12" spans="1:18">
      <c r="A12" s="2" t="str">
        <f t="shared" si="2"/>
        <v/>
      </c>
      <c r="B12" s="2" t="str">
        <f t="shared" ref="B12:B75" si="4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4681</v>
      </c>
      <c r="G12" s="21">
        <v>2032</v>
      </c>
      <c r="H12" s="21">
        <v>3563</v>
      </c>
      <c r="I12" s="21">
        <v>2816</v>
      </c>
      <c r="J12" s="21">
        <v>1117</v>
      </c>
      <c r="K12" s="21">
        <v>14209</v>
      </c>
      <c r="L12" s="26">
        <f t="shared" si="3"/>
        <v>-0.1128800649310108</v>
      </c>
    </row>
    <row r="13" spans="1:18">
      <c r="A13" s="2" t="str">
        <f t="shared" si="2"/>
        <v/>
      </c>
      <c r="B13" s="2" t="str">
        <f t="shared" si="4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4832</v>
      </c>
      <c r="G13" s="21">
        <v>1812</v>
      </c>
      <c r="H13" s="21">
        <v>3233</v>
      </c>
      <c r="I13" s="21">
        <v>2794</v>
      </c>
      <c r="J13" s="21">
        <v>1184</v>
      </c>
      <c r="K13" s="21">
        <v>13855</v>
      </c>
      <c r="L13" s="26">
        <f t="shared" si="3"/>
        <v>-0.13498158206905164</v>
      </c>
    </row>
    <row r="14" spans="1:18">
      <c r="A14" s="2" t="str">
        <f t="shared" si="2"/>
        <v/>
      </c>
      <c r="B14" s="2" t="str">
        <f t="shared" si="4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4790</v>
      </c>
      <c r="G14" s="21">
        <v>1964</v>
      </c>
      <c r="H14" s="21">
        <v>3136</v>
      </c>
      <c r="I14" s="21">
        <v>2780</v>
      </c>
      <c r="J14" s="21">
        <v>1210</v>
      </c>
      <c r="K14" s="21">
        <v>13880</v>
      </c>
      <c r="L14" s="26">
        <f t="shared" si="3"/>
        <v>-0.13342074046325778</v>
      </c>
    </row>
    <row r="15" spans="1:18">
      <c r="A15" s="2" t="str">
        <f t="shared" si="2"/>
        <v/>
      </c>
      <c r="B15" s="2" t="str">
        <f t="shared" si="4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4635</v>
      </c>
      <c r="G15" s="21">
        <v>1819</v>
      </c>
      <c r="H15" s="21">
        <v>3082</v>
      </c>
      <c r="I15" s="21">
        <v>2762</v>
      </c>
      <c r="J15" s="21">
        <v>1122</v>
      </c>
      <c r="K15" s="21">
        <v>13421</v>
      </c>
      <c r="L15" s="26">
        <f t="shared" si="3"/>
        <v>-0.16207779234563277</v>
      </c>
    </row>
    <row r="16" spans="1:18">
      <c r="A16" s="2" t="str">
        <f t="shared" si="2"/>
        <v/>
      </c>
      <c r="B16" s="2" t="str">
        <f t="shared" si="4"/>
        <v/>
      </c>
      <c r="C16" s="24">
        <v>43831</v>
      </c>
      <c r="D16" s="3" t="str">
        <f t="shared" ref="D16:D17" si="5">IF(OR(A16=1,B16=1,A16),TEXT(C16,"ge"),TEXT(C16," "))</f>
        <v xml:space="preserve"> </v>
      </c>
      <c r="E16" s="3" t="str">
        <f t="shared" ref="E16:E17" si="6">IF(OR(A16=1,A16),TEXT(C16,"yyyy"),TEXT(C16,"yy"))</f>
        <v>20</v>
      </c>
      <c r="F16" s="21">
        <v>3990</v>
      </c>
      <c r="G16" s="21">
        <v>1627</v>
      </c>
      <c r="H16" s="21">
        <v>2744</v>
      </c>
      <c r="I16" s="21">
        <v>2662</v>
      </c>
      <c r="J16" s="21">
        <v>987</v>
      </c>
      <c r="K16" s="21">
        <v>12010</v>
      </c>
      <c r="L16" s="26">
        <f t="shared" si="3"/>
        <v>-0.25017169257663735</v>
      </c>
    </row>
    <row r="17" spans="1:12">
      <c r="A17" s="2" t="str">
        <f t="shared" si="2"/>
        <v/>
      </c>
      <c r="B17" s="2">
        <f t="shared" si="4"/>
        <v>1</v>
      </c>
      <c r="C17" s="24">
        <v>44197</v>
      </c>
      <c r="D17" s="3" t="str">
        <f t="shared" si="5"/>
        <v>R3</v>
      </c>
      <c r="E17" s="3" t="str">
        <f t="shared" si="6"/>
        <v>21</v>
      </c>
      <c r="F17" s="21">
        <v>4233</v>
      </c>
      <c r="G17" s="21">
        <v>1842</v>
      </c>
      <c r="H17" s="21">
        <v>2642</v>
      </c>
      <c r="I17" s="21">
        <v>2693</v>
      </c>
      <c r="J17" s="21">
        <v>930</v>
      </c>
      <c r="K17" s="21">
        <v>12340</v>
      </c>
      <c r="L17" s="26">
        <f t="shared" ref="L17" si="7">(K17-K$9)/K$9</f>
        <v>-0.22956858338015859</v>
      </c>
    </row>
    <row r="18" spans="1:12">
      <c r="A18" s="2" t="str">
        <f t="shared" si="2"/>
        <v/>
      </c>
      <c r="B18" s="2" t="str">
        <f t="shared" si="4"/>
        <v/>
      </c>
    </row>
    <row r="19" spans="1:12">
      <c r="A19" s="2" t="str">
        <f t="shared" si="2"/>
        <v/>
      </c>
      <c r="B19" s="2" t="str">
        <f t="shared" si="4"/>
        <v/>
      </c>
    </row>
    <row r="20" spans="1:12">
      <c r="A20" s="2" t="str">
        <f t="shared" si="2"/>
        <v/>
      </c>
      <c r="B20" s="2" t="str">
        <f t="shared" si="4"/>
        <v/>
      </c>
    </row>
    <row r="21" spans="1:12">
      <c r="A21" s="2" t="str">
        <f t="shared" si="2"/>
        <v/>
      </c>
      <c r="B21" s="2" t="str">
        <f t="shared" si="4"/>
        <v/>
      </c>
    </row>
    <row r="22" spans="1:12">
      <c r="A22" s="2" t="str">
        <f t="shared" si="2"/>
        <v/>
      </c>
      <c r="B22" s="2" t="str">
        <f t="shared" si="4"/>
        <v/>
      </c>
    </row>
    <row r="23" spans="1:12">
      <c r="A23" s="2" t="str">
        <f t="shared" si="2"/>
        <v/>
      </c>
      <c r="B23" s="2" t="str">
        <f t="shared" si="4"/>
        <v/>
      </c>
    </row>
    <row r="24" spans="1:12">
      <c r="A24" s="2" t="str">
        <f t="shared" si="2"/>
        <v/>
      </c>
      <c r="B24" s="2" t="str">
        <f t="shared" si="4"/>
        <v/>
      </c>
    </row>
    <row r="25" spans="1:12">
      <c r="A25" s="2" t="str">
        <f t="shared" si="2"/>
        <v/>
      </c>
      <c r="B25" s="2" t="str">
        <f t="shared" si="4"/>
        <v/>
      </c>
    </row>
    <row r="26" spans="1:12">
      <c r="A26" s="2" t="str">
        <f t="shared" si="2"/>
        <v/>
      </c>
      <c r="B26" s="2" t="str">
        <f t="shared" si="4"/>
        <v/>
      </c>
    </row>
    <row r="27" spans="1:12">
      <c r="A27" s="2" t="str">
        <f t="shared" si="2"/>
        <v/>
      </c>
      <c r="B27" s="2" t="str">
        <f t="shared" si="4"/>
        <v/>
      </c>
    </row>
    <row r="28" spans="1:12">
      <c r="A28" s="2" t="str">
        <f t="shared" si="2"/>
        <v/>
      </c>
      <c r="B28" s="2" t="str">
        <f t="shared" si="4"/>
        <v/>
      </c>
    </row>
    <row r="29" spans="1:12">
      <c r="A29" s="2" t="str">
        <f t="shared" si="2"/>
        <v/>
      </c>
      <c r="B29" s="2" t="str">
        <f t="shared" si="4"/>
        <v/>
      </c>
    </row>
    <row r="30" spans="1:12">
      <c r="A30" s="2" t="str">
        <f t="shared" si="2"/>
        <v/>
      </c>
      <c r="B30" s="2" t="str">
        <f t="shared" si="4"/>
        <v/>
      </c>
    </row>
    <row r="31" spans="1:12">
      <c r="A31" s="2" t="str">
        <f t="shared" si="2"/>
        <v/>
      </c>
      <c r="B31" s="2" t="str">
        <f t="shared" si="4"/>
        <v/>
      </c>
    </row>
    <row r="32" spans="1:12">
      <c r="A32" s="2" t="str">
        <f t="shared" si="2"/>
        <v/>
      </c>
      <c r="B32" s="2" t="str">
        <f t="shared" si="4"/>
        <v/>
      </c>
    </row>
    <row r="33" spans="1:2">
      <c r="A33" s="2" t="str">
        <f t="shared" si="2"/>
        <v/>
      </c>
      <c r="B33" s="2" t="str">
        <f t="shared" si="4"/>
        <v/>
      </c>
    </row>
    <row r="34" spans="1:2">
      <c r="A34" s="2" t="str">
        <f t="shared" si="2"/>
        <v/>
      </c>
      <c r="B34" s="2" t="str">
        <f t="shared" si="4"/>
        <v/>
      </c>
    </row>
    <row r="35" spans="1:2">
      <c r="A35" s="2" t="str">
        <f t="shared" si="2"/>
        <v/>
      </c>
      <c r="B35" s="2" t="str">
        <f t="shared" si="4"/>
        <v/>
      </c>
    </row>
    <row r="36" spans="1:2">
      <c r="A36" s="2" t="str">
        <f t="shared" si="2"/>
        <v/>
      </c>
      <c r="B36" s="2" t="str">
        <f t="shared" si="4"/>
        <v/>
      </c>
    </row>
    <row r="37" spans="1:2">
      <c r="A37" s="2" t="str">
        <f t="shared" si="2"/>
        <v/>
      </c>
      <c r="B37" s="2" t="str">
        <f t="shared" si="4"/>
        <v/>
      </c>
    </row>
    <row r="38" spans="1:2">
      <c r="A38" s="2" t="str">
        <f t="shared" si="2"/>
        <v/>
      </c>
      <c r="B38" s="2" t="str">
        <f t="shared" si="4"/>
        <v/>
      </c>
    </row>
    <row r="39" spans="1:2">
      <c r="A39" s="2" t="str">
        <f t="shared" si="2"/>
        <v/>
      </c>
      <c r="B39" s="2" t="str">
        <f t="shared" si="4"/>
        <v/>
      </c>
    </row>
    <row r="40" spans="1:2">
      <c r="A40" s="2" t="str">
        <f t="shared" si="2"/>
        <v/>
      </c>
      <c r="B40" s="2" t="str">
        <f t="shared" si="4"/>
        <v/>
      </c>
    </row>
    <row r="41" spans="1:2">
      <c r="A41" s="2" t="str">
        <f t="shared" si="2"/>
        <v/>
      </c>
      <c r="B41" s="2" t="str">
        <f t="shared" si="4"/>
        <v/>
      </c>
    </row>
    <row r="42" spans="1:2">
      <c r="A42" s="2" t="str">
        <f t="shared" si="2"/>
        <v/>
      </c>
      <c r="B42" s="2" t="str">
        <f t="shared" si="4"/>
        <v/>
      </c>
    </row>
    <row r="43" spans="1:2">
      <c r="A43" s="2" t="str">
        <f t="shared" si="2"/>
        <v/>
      </c>
      <c r="B43" s="2" t="str">
        <f t="shared" si="4"/>
        <v/>
      </c>
    </row>
    <row r="44" spans="1:2">
      <c r="A44" s="2" t="str">
        <f t="shared" si="2"/>
        <v/>
      </c>
      <c r="B44" s="2" t="str">
        <f t="shared" si="4"/>
        <v/>
      </c>
    </row>
    <row r="45" spans="1:2">
      <c r="A45" s="2" t="str">
        <f t="shared" si="2"/>
        <v/>
      </c>
      <c r="B45" s="2" t="str">
        <f t="shared" si="4"/>
        <v/>
      </c>
    </row>
    <row r="46" spans="1:2">
      <c r="A46" s="2" t="str">
        <f t="shared" si="2"/>
        <v/>
      </c>
      <c r="B46" s="2" t="str">
        <f t="shared" si="4"/>
        <v/>
      </c>
    </row>
    <row r="47" spans="1:2">
      <c r="A47" s="2" t="str">
        <f t="shared" si="2"/>
        <v/>
      </c>
      <c r="B47" s="2" t="str">
        <f t="shared" si="4"/>
        <v/>
      </c>
    </row>
    <row r="48" spans="1:2">
      <c r="A48" s="2" t="str">
        <f t="shared" si="2"/>
        <v/>
      </c>
      <c r="B48" s="2" t="str">
        <f t="shared" si="4"/>
        <v/>
      </c>
    </row>
    <row r="49" spans="1:2">
      <c r="A49" s="2" t="str">
        <f t="shared" si="2"/>
        <v/>
      </c>
      <c r="B49" s="2" t="str">
        <f t="shared" si="4"/>
        <v/>
      </c>
    </row>
    <row r="50" spans="1:2" ht="13.5">
      <c r="A50" s="2" t="str">
        <f t="shared" si="2"/>
        <v/>
      </c>
      <c r="B50" s="2" t="str">
        <f t="shared" si="4"/>
        <v/>
      </c>
    </row>
    <row r="51" spans="1:2" ht="13.5">
      <c r="A51" s="2" t="str">
        <f t="shared" si="2"/>
        <v/>
      </c>
      <c r="B51" s="2" t="str">
        <f t="shared" si="4"/>
        <v/>
      </c>
    </row>
    <row r="52" spans="1:2" ht="13.5">
      <c r="A52" s="2" t="str">
        <f t="shared" si="2"/>
        <v/>
      </c>
      <c r="B52" s="2" t="str">
        <f t="shared" si="4"/>
        <v/>
      </c>
    </row>
    <row r="53" spans="1:2" ht="13.5">
      <c r="A53" s="2" t="str">
        <f t="shared" si="2"/>
        <v/>
      </c>
      <c r="B53" s="2" t="str">
        <f t="shared" si="4"/>
        <v/>
      </c>
    </row>
    <row r="54" spans="1:2" ht="13.5">
      <c r="A54" s="2" t="str">
        <f t="shared" si="2"/>
        <v/>
      </c>
      <c r="B54" s="2" t="str">
        <f t="shared" si="4"/>
        <v/>
      </c>
    </row>
    <row r="55" spans="1:2" ht="13.5">
      <c r="A55" s="2" t="str">
        <f t="shared" si="2"/>
        <v/>
      </c>
      <c r="B55" s="2" t="str">
        <f t="shared" si="4"/>
        <v/>
      </c>
    </row>
    <row r="56" spans="1:2" ht="13.5">
      <c r="A56" s="2" t="str">
        <f t="shared" si="2"/>
        <v/>
      </c>
      <c r="B56" s="2" t="str">
        <f t="shared" si="4"/>
        <v/>
      </c>
    </row>
    <row r="57" spans="1:2" ht="13.5">
      <c r="A57" s="2" t="str">
        <f t="shared" si="2"/>
        <v/>
      </c>
      <c r="B57" s="2" t="str">
        <f t="shared" si="4"/>
        <v/>
      </c>
    </row>
    <row r="58" spans="1:2" ht="13.5">
      <c r="A58" s="2" t="str">
        <f t="shared" si="2"/>
        <v/>
      </c>
      <c r="B58" s="2" t="str">
        <f t="shared" si="4"/>
        <v/>
      </c>
    </row>
    <row r="59" spans="1:2" ht="13.5">
      <c r="A59" s="2" t="str">
        <f t="shared" si="2"/>
        <v/>
      </c>
      <c r="B59" s="2" t="str">
        <f t="shared" si="4"/>
        <v/>
      </c>
    </row>
    <row r="60" spans="1:2" ht="13.5">
      <c r="A60" s="2" t="str">
        <f t="shared" si="2"/>
        <v/>
      </c>
      <c r="B60" s="2" t="str">
        <f t="shared" si="4"/>
        <v/>
      </c>
    </row>
    <row r="61" spans="1:2" ht="13.5">
      <c r="A61" s="2" t="str">
        <f t="shared" si="2"/>
        <v/>
      </c>
      <c r="B61" s="2" t="str">
        <f t="shared" si="4"/>
        <v/>
      </c>
    </row>
    <row r="62" spans="1:2" ht="13.5">
      <c r="A62" s="2" t="str">
        <f t="shared" si="2"/>
        <v/>
      </c>
      <c r="B62" s="2" t="str">
        <f t="shared" si="4"/>
        <v/>
      </c>
    </row>
    <row r="63" spans="1:2" ht="13.5">
      <c r="A63" s="2" t="str">
        <f t="shared" si="2"/>
        <v/>
      </c>
      <c r="B63" s="2" t="str">
        <f t="shared" si="4"/>
        <v/>
      </c>
    </row>
    <row r="64" spans="1:2" ht="13.5">
      <c r="A64" s="2" t="str">
        <f t="shared" si="2"/>
        <v/>
      </c>
      <c r="B64" s="2" t="str">
        <f t="shared" si="4"/>
        <v/>
      </c>
    </row>
    <row r="65" spans="1:2" ht="13.5">
      <c r="A65" s="2" t="str">
        <f t="shared" si="2"/>
        <v/>
      </c>
      <c r="B65" s="2" t="str">
        <f t="shared" si="4"/>
        <v/>
      </c>
    </row>
    <row r="66" spans="1:2" ht="13.5">
      <c r="A66" s="2" t="str">
        <f t="shared" si="2"/>
        <v/>
      </c>
      <c r="B66" s="2" t="str">
        <f t="shared" si="4"/>
        <v/>
      </c>
    </row>
    <row r="67" spans="1:2" ht="13.5">
      <c r="A67" s="2" t="str">
        <f t="shared" si="2"/>
        <v/>
      </c>
      <c r="B67" s="2" t="str">
        <f t="shared" si="4"/>
        <v/>
      </c>
    </row>
    <row r="68" spans="1:2" ht="13.5">
      <c r="A68" s="2" t="str">
        <f t="shared" si="2"/>
        <v/>
      </c>
      <c r="B68" s="2" t="str">
        <f t="shared" si="4"/>
        <v/>
      </c>
    </row>
    <row r="69" spans="1:2" ht="13.5">
      <c r="A69" s="2" t="str">
        <f t="shared" si="2"/>
        <v/>
      </c>
      <c r="B69" s="2" t="str">
        <f t="shared" si="4"/>
        <v/>
      </c>
    </row>
    <row r="70" spans="1:2" ht="13.5">
      <c r="A70" s="2" t="str">
        <f t="shared" si="2"/>
        <v/>
      </c>
      <c r="B70" s="2" t="str">
        <f t="shared" si="4"/>
        <v/>
      </c>
    </row>
    <row r="71" spans="1:2" ht="13.5">
      <c r="A71" s="2" t="str">
        <f t="shared" si="2"/>
        <v/>
      </c>
      <c r="B71" s="2" t="str">
        <f t="shared" si="4"/>
        <v/>
      </c>
    </row>
    <row r="72" spans="1:2" ht="13.5">
      <c r="A72" s="2" t="str">
        <f t="shared" si="2"/>
        <v/>
      </c>
      <c r="B72" s="2" t="str">
        <f t="shared" si="4"/>
        <v/>
      </c>
    </row>
    <row r="73" spans="1:2" ht="13.5">
      <c r="A73" s="2" t="str">
        <f t="shared" si="2"/>
        <v/>
      </c>
      <c r="B73" s="2" t="str">
        <f t="shared" si="4"/>
        <v/>
      </c>
    </row>
    <row r="74" spans="1:2" ht="13.5">
      <c r="A74" s="2" t="str">
        <f t="shared" ref="A74:A109" si="8">IF(C74=EDATE($C$5,0),1,"")</f>
        <v/>
      </c>
      <c r="B74" s="2" t="str">
        <f t="shared" si="4"/>
        <v/>
      </c>
    </row>
    <row r="75" spans="1:2" ht="13.5">
      <c r="A75" s="2" t="str">
        <f t="shared" si="8"/>
        <v/>
      </c>
      <c r="B75" s="2" t="str">
        <f t="shared" si="4"/>
        <v/>
      </c>
    </row>
    <row r="76" spans="1:2" ht="13.5">
      <c r="A76" s="2" t="str">
        <f t="shared" si="8"/>
        <v/>
      </c>
      <c r="B76" s="2" t="str">
        <f t="shared" ref="B76:B109" si="9">IF(OR(A76=1,C76=$E$5),1,"")</f>
        <v/>
      </c>
    </row>
    <row r="77" spans="1:2" ht="13.5">
      <c r="A77" s="2" t="str">
        <f t="shared" si="8"/>
        <v/>
      </c>
      <c r="B77" s="2" t="str">
        <f t="shared" si="9"/>
        <v/>
      </c>
    </row>
    <row r="78" spans="1:2" ht="13.5">
      <c r="A78" s="2" t="str">
        <f t="shared" si="8"/>
        <v/>
      </c>
      <c r="B78" s="2" t="str">
        <f t="shared" si="9"/>
        <v/>
      </c>
    </row>
    <row r="79" spans="1:2" ht="13.5">
      <c r="A79" s="2" t="str">
        <f t="shared" si="8"/>
        <v/>
      </c>
      <c r="B79" s="2" t="str">
        <f t="shared" si="9"/>
        <v/>
      </c>
    </row>
    <row r="80" spans="1:2" ht="13.5">
      <c r="A80" s="2" t="str">
        <f t="shared" si="8"/>
        <v/>
      </c>
      <c r="B80" s="2" t="str">
        <f t="shared" si="9"/>
        <v/>
      </c>
    </row>
    <row r="81" spans="1:2" ht="13.5">
      <c r="A81" s="2" t="str">
        <f t="shared" si="8"/>
        <v/>
      </c>
      <c r="B81" s="2" t="str">
        <f t="shared" si="9"/>
        <v/>
      </c>
    </row>
    <row r="82" spans="1:2" ht="13.5">
      <c r="A82" s="2" t="str">
        <f t="shared" si="8"/>
        <v/>
      </c>
      <c r="B82" s="2" t="str">
        <f t="shared" si="9"/>
        <v/>
      </c>
    </row>
    <row r="83" spans="1:2" ht="13.5">
      <c r="A83" s="2" t="str">
        <f t="shared" si="8"/>
        <v/>
      </c>
      <c r="B83" s="2" t="str">
        <f t="shared" si="9"/>
        <v/>
      </c>
    </row>
    <row r="84" spans="1:2" ht="13.5">
      <c r="A84" s="2" t="str">
        <f t="shared" si="8"/>
        <v/>
      </c>
      <c r="B84" s="2" t="str">
        <f t="shared" si="9"/>
        <v/>
      </c>
    </row>
    <row r="85" spans="1:2" ht="13.5">
      <c r="A85" s="2" t="str">
        <f t="shared" si="8"/>
        <v/>
      </c>
      <c r="B85" s="2" t="str">
        <f t="shared" si="9"/>
        <v/>
      </c>
    </row>
    <row r="86" spans="1:2" ht="13.5">
      <c r="A86" s="2" t="str">
        <f t="shared" si="8"/>
        <v/>
      </c>
      <c r="B86" s="2" t="str">
        <f t="shared" si="9"/>
        <v/>
      </c>
    </row>
    <row r="87" spans="1:2" ht="13.5">
      <c r="A87" s="2" t="str">
        <f t="shared" si="8"/>
        <v/>
      </c>
      <c r="B87" s="2" t="str">
        <f t="shared" si="9"/>
        <v/>
      </c>
    </row>
    <row r="88" spans="1:2" ht="13.5">
      <c r="A88" s="2" t="str">
        <f t="shared" si="8"/>
        <v/>
      </c>
      <c r="B88" s="2" t="str">
        <f t="shared" si="9"/>
        <v/>
      </c>
    </row>
    <row r="89" spans="1:2" ht="13.5">
      <c r="A89" s="2" t="str">
        <f t="shared" si="8"/>
        <v/>
      </c>
      <c r="B89" s="2" t="str">
        <f t="shared" si="9"/>
        <v/>
      </c>
    </row>
    <row r="90" spans="1:2" ht="13.5">
      <c r="A90" s="2" t="str">
        <f t="shared" si="8"/>
        <v/>
      </c>
      <c r="B90" s="2" t="str">
        <f t="shared" si="9"/>
        <v/>
      </c>
    </row>
    <row r="91" spans="1:2" ht="13.5">
      <c r="A91" s="2" t="str">
        <f t="shared" si="8"/>
        <v/>
      </c>
      <c r="B91" s="2" t="str">
        <f t="shared" si="9"/>
        <v/>
      </c>
    </row>
    <row r="92" spans="1:2" ht="13.5">
      <c r="A92" s="2" t="str">
        <f t="shared" si="8"/>
        <v/>
      </c>
      <c r="B92" s="2" t="str">
        <f t="shared" si="9"/>
        <v/>
      </c>
    </row>
    <row r="93" spans="1:2" ht="13.5">
      <c r="A93" s="2" t="str">
        <f t="shared" si="8"/>
        <v/>
      </c>
      <c r="B93" s="2" t="str">
        <f t="shared" si="9"/>
        <v/>
      </c>
    </row>
    <row r="94" spans="1:2" ht="13.5">
      <c r="A94" s="2" t="str">
        <f t="shared" si="8"/>
        <v/>
      </c>
      <c r="B94" s="2" t="str">
        <f t="shared" si="9"/>
        <v/>
      </c>
    </row>
    <row r="95" spans="1:2" ht="13.5">
      <c r="A95" s="2" t="str">
        <f t="shared" si="8"/>
        <v/>
      </c>
      <c r="B95" s="2" t="str">
        <f t="shared" si="9"/>
        <v/>
      </c>
    </row>
    <row r="96" spans="1:2" ht="13.5">
      <c r="A96" s="2" t="str">
        <f t="shared" si="8"/>
        <v/>
      </c>
      <c r="B96" s="2" t="str">
        <f t="shared" si="9"/>
        <v/>
      </c>
    </row>
    <row r="97" spans="1:2" ht="13.5">
      <c r="A97" s="2" t="str">
        <f t="shared" si="8"/>
        <v/>
      </c>
      <c r="B97" s="2" t="str">
        <f t="shared" si="9"/>
        <v/>
      </c>
    </row>
    <row r="98" spans="1:2" ht="13.5">
      <c r="A98" s="2" t="str">
        <f t="shared" si="8"/>
        <v/>
      </c>
      <c r="B98" s="2" t="str">
        <f t="shared" si="9"/>
        <v/>
      </c>
    </row>
    <row r="99" spans="1:2" ht="13.5">
      <c r="A99" s="2" t="str">
        <f t="shared" si="8"/>
        <v/>
      </c>
      <c r="B99" s="2" t="str">
        <f t="shared" si="9"/>
        <v/>
      </c>
    </row>
    <row r="100" spans="1:2" ht="13.5">
      <c r="A100" s="2" t="str">
        <f t="shared" si="8"/>
        <v/>
      </c>
      <c r="B100" s="2" t="str">
        <f t="shared" si="9"/>
        <v/>
      </c>
    </row>
    <row r="101" spans="1:2" ht="13.5">
      <c r="A101" s="2" t="str">
        <f t="shared" si="8"/>
        <v/>
      </c>
      <c r="B101" s="2" t="str">
        <f t="shared" si="9"/>
        <v/>
      </c>
    </row>
    <row r="102" spans="1:2" ht="13.5">
      <c r="A102" s="2" t="str">
        <f t="shared" si="8"/>
        <v/>
      </c>
      <c r="B102" s="2" t="str">
        <f t="shared" si="9"/>
        <v/>
      </c>
    </row>
    <row r="103" spans="1:2" ht="13.5">
      <c r="A103" s="2" t="str">
        <f t="shared" si="8"/>
        <v/>
      </c>
      <c r="B103" s="2" t="str">
        <f t="shared" si="9"/>
        <v/>
      </c>
    </row>
    <row r="104" spans="1:2" ht="13.5">
      <c r="A104" s="2" t="str">
        <f t="shared" si="8"/>
        <v/>
      </c>
      <c r="B104" s="2" t="str">
        <f t="shared" si="9"/>
        <v/>
      </c>
    </row>
    <row r="105" spans="1:2" ht="13.5">
      <c r="A105" s="2" t="str">
        <f t="shared" si="8"/>
        <v/>
      </c>
      <c r="B105" s="2" t="str">
        <f t="shared" si="9"/>
        <v/>
      </c>
    </row>
    <row r="106" spans="1:2" ht="13.5">
      <c r="A106" s="2" t="str">
        <f t="shared" si="8"/>
        <v/>
      </c>
      <c r="B106" s="2" t="str">
        <f t="shared" si="9"/>
        <v/>
      </c>
    </row>
    <row r="107" spans="1:2" ht="13.5">
      <c r="A107" s="2" t="str">
        <f t="shared" si="8"/>
        <v/>
      </c>
      <c r="B107" s="2" t="str">
        <f t="shared" si="9"/>
        <v/>
      </c>
    </row>
    <row r="108" spans="1:2" ht="13.5">
      <c r="A108" s="2" t="str">
        <f t="shared" si="8"/>
        <v/>
      </c>
      <c r="B108" s="2" t="str">
        <f t="shared" si="9"/>
        <v/>
      </c>
    </row>
    <row r="109" spans="1:2" ht="13.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2023-11-29T02:47:28Z</dcterms:created>
  <dcterms:modified xsi:type="dcterms:W3CDTF">2025-02-14T05:57:00Z</dcterms:modified>
</cp:coreProperties>
</file>