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3937F752-853D-426E-9CC5-7ED254E7F9E5}" xr6:coauthVersionLast="47" xr6:coauthVersionMax="47" xr10:uidLastSave="{00000000-0000-0000-0000-000000000000}"/>
  <bookViews>
    <workbookView xWindow="9510" yWindow="0" windowWidth="9780" windowHeight="11370" xr2:uid="{86D9C7AD-39DA-4069-8933-0F6C2EFF654A}"/>
  </bookViews>
  <sheets>
    <sheet name="データ" sheetId="2" r:id="rId1"/>
    <sheet name="グラフ1" sheetId="3" r:id="rId2"/>
  </sheets>
  <definedNames>
    <definedName name="うち軽">OFFSET(データ!$K$9,MATCH(データ!$C$5,データ!$C$9:$C$109,0)-1,0,データ!$B$6,1)</definedName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貨物">OFFSET(データ!$F$9,MATCH(データ!$C$5,データ!$C$9:$C$109,0)-1,0,データ!$B$6,1)</definedName>
    <definedName name="計">OFFSET(データ!$J$9,MATCH(データ!$C$5,データ!$C$9:$C$109,0)-1,0,データ!$B$6,1)</definedName>
    <definedName name="乗合">OFFSET(データ!$G$9,MATCH(データ!$C$5,データ!$C$9:$C$109,0)-1,0,データ!$B$6,1)</definedName>
    <definedName name="乗用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E17" i="2" s="1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25" i="2" l="1"/>
  <c r="B20" i="2"/>
  <c r="B12" i="2"/>
  <c r="D12" i="2" s="1"/>
  <c r="B28" i="2"/>
  <c r="B52" i="2"/>
  <c r="B36" i="2"/>
  <c r="B60" i="2"/>
  <c r="B44" i="2"/>
  <c r="B68" i="2"/>
  <c r="B76" i="2"/>
  <c r="B84" i="2"/>
  <c r="B18" i="2"/>
  <c r="D18" i="2" s="1"/>
  <c r="D9" i="2"/>
  <c r="B11" i="2"/>
  <c r="D11" i="2" s="1"/>
  <c r="B19" i="2"/>
  <c r="D19" i="2" s="1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00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18" i="2"/>
  <c r="E22" i="2"/>
  <c r="B92" i="2"/>
  <c r="B24" i="2"/>
  <c r="D24" i="2" s="1"/>
  <c r="B32" i="2"/>
  <c r="B40" i="2"/>
  <c r="B48" i="2"/>
  <c r="B56" i="2"/>
  <c r="B64" i="2"/>
  <c r="B72" i="2"/>
  <c r="B80" i="2"/>
  <c r="B88" i="2"/>
  <c r="B96" i="2"/>
  <c r="B104" i="2"/>
  <c r="B108" i="2"/>
  <c r="B16" i="2"/>
  <c r="D16" i="2" s="1"/>
  <c r="B17" i="2"/>
  <c r="D17" i="2" s="1"/>
  <c r="B25" i="2"/>
  <c r="D25" i="2" s="1"/>
  <c r="B33" i="2"/>
  <c r="B41" i="2"/>
  <c r="B49" i="2"/>
  <c r="B57" i="2"/>
  <c r="B65" i="2"/>
  <c r="B73" i="2"/>
  <c r="B81" i="2"/>
  <c r="B89" i="2"/>
  <c r="B97" i="2"/>
  <c r="B105" i="2"/>
  <c r="E11" i="2"/>
  <c r="E15" i="2"/>
  <c r="E19" i="2"/>
  <c r="E23" i="2"/>
  <c r="B26" i="2"/>
  <c r="B34" i="2"/>
  <c r="B42" i="2"/>
  <c r="B50" i="2"/>
  <c r="B58" i="2"/>
  <c r="B66" i="2"/>
  <c r="B74" i="2"/>
  <c r="B82" i="2"/>
  <c r="B90" i="2"/>
  <c r="B98" i="2"/>
  <c r="B106" i="2"/>
  <c r="D20" i="2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7348681C-D637-4A38-97E3-621EA4273297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<sst xmlns="http://schemas.openxmlformats.org/spreadsheetml/2006/main" count="19" uniqueCount="19">
  <si>
    <t>その他</t>
    <rPh sb="2" eb="3">
      <t>タ</t>
    </rPh>
    <phoneticPr fontId="2"/>
  </si>
  <si>
    <t>計</t>
    <rPh sb="0" eb="1">
      <t>ケイ</t>
    </rPh>
    <phoneticPr fontId="2"/>
  </si>
  <si>
    <t>貨物</t>
    <rPh sb="0" eb="1">
      <t>カ</t>
    </rPh>
    <rPh sb="1" eb="2">
      <t>ブツ</t>
    </rPh>
    <phoneticPr fontId="2"/>
  </si>
  <si>
    <t>乗合</t>
    <rPh sb="0" eb="1">
      <t>ジョウ</t>
    </rPh>
    <rPh sb="1" eb="2">
      <t>ゴウ</t>
    </rPh>
    <phoneticPr fontId="2"/>
  </si>
  <si>
    <t>乗用</t>
    <rPh sb="0" eb="1">
      <t>ジョウ</t>
    </rPh>
    <rPh sb="1" eb="2">
      <t>ヨウ</t>
    </rPh>
    <phoneticPr fontId="2"/>
  </si>
  <si>
    <t>うち軽自動車</t>
    <rPh sb="2" eb="6">
      <t>ケイジドウシャ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</si>
  <si>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</si>
  <si>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</si>
  <si>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</si>
  <si>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</si>
  <si>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</si>
  <si>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</si>
  <si>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</si>
  <si>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</si>
  <si>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</si>
  <si>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</si>
  <si>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</si>
  <si>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</si>
  <si>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自動車保有車両数（各年度3月31日現在）　※「その他」は、特種、大型特殊及び二輪車の合計　（資料：東北運輸局「自動車の登録統計」）（単位：台）</t>
    <rPh sb="66" eb="68">
      <t>タンイ</t>
    </rPh>
    <rPh sb="69" eb="70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</si>
</sst>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%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8" fontId="0" fillId="0" borderId="0" xfId="2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自動車保有車両数（各年度</a:t>
            </a:r>
            <a:r>
              <a:rPr lang="en-US"/>
              <a:t>3</a:t>
            </a:r>
            <a:r>
              <a:rPr lang="ja-JP"/>
              <a:t>月</a:t>
            </a:r>
            <a:r>
              <a:rPr lang="en-US"/>
              <a:t>31</a:t>
            </a:r>
            <a:r>
              <a:rPr lang="ja-JP"/>
              <a:t>日現在）</a:t>
            </a:r>
          </a:p>
        </c:rich>
      </c:tx>
      <c:layout>
        <c:manualLayout>
          <c:xMode val="edge"/>
          <c:yMode val="edge"/>
          <c:x val="0.23167355013529761"/>
          <c:y val="2.50263606071946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1444765869881244E-2"/>
          <c:y val="0.10657197106895738"/>
          <c:w val="0.86344687521312258"/>
          <c:h val="0.68937704888958662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データ!$H$8</c:f>
              <c:strCache>
                <c:ptCount val="1"/>
                <c:pt idx="0">
                  <c:v>乗用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[0]!乗用</c:f>
              <c:numCache>
                <c:formatCode>#,##0_ </c:formatCode>
                <c:ptCount val="10"/>
                <c:pt idx="0">
                  <c:v>722696</c:v>
                </c:pt>
                <c:pt idx="1">
                  <c:v>723650</c:v>
                </c:pt>
                <c:pt idx="2">
                  <c:v>726989</c:v>
                </c:pt>
                <c:pt idx="3">
                  <c:v>729768</c:v>
                </c:pt>
                <c:pt idx="4">
                  <c:v>730409</c:v>
                </c:pt>
                <c:pt idx="5">
                  <c:v>728824</c:v>
                </c:pt>
                <c:pt idx="6">
                  <c:v>728543</c:v>
                </c:pt>
                <c:pt idx="7">
                  <c:v>725700</c:v>
                </c:pt>
                <c:pt idx="8">
                  <c:v>724512</c:v>
                </c:pt>
                <c:pt idx="9">
                  <c:v>721118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E6-44B9-B7B4-C30CC2A7486E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乗合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[0]!乗合</c:f>
              <c:numCache>
                <c:formatCode>#,##0_ </c:formatCode>
                <c:ptCount val="10"/>
                <c:pt idx="0">
                  <c:v>3820</c:v>
                </c:pt>
                <c:pt idx="1">
                  <c:v>3830</c:v>
                </c:pt>
                <c:pt idx="2">
                  <c:v>3827</c:v>
                </c:pt>
                <c:pt idx="3">
                  <c:v>3838</c:v>
                </c:pt>
                <c:pt idx="4">
                  <c:v>3794</c:v>
                </c:pt>
                <c:pt idx="5">
                  <c:v>3768</c:v>
                </c:pt>
                <c:pt idx="6">
                  <c:v>3662</c:v>
                </c:pt>
                <c:pt idx="7">
                  <c:v>3546</c:v>
                </c:pt>
                <c:pt idx="8">
                  <c:v>3522</c:v>
                </c:pt>
                <c:pt idx="9">
                  <c:v>3476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E6-44B9-B7B4-C30CC2A7486E}"/>
            </c:ext>
          </c:extLst>
        </c:ser>
        <c:ser>
          <c:idx val="0"/>
          <c:order val="2"/>
          <c:tx>
            <c:strRef>
              <c:f>データ!$F$8</c:f>
              <c:strCache>
                <c:ptCount val="1"/>
                <c:pt idx="0">
                  <c:v>貨物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[0]!貨物</c:f>
              <c:numCache>
                <c:formatCode>#,##0_ </c:formatCode>
                <c:ptCount val="10"/>
                <c:pt idx="0">
                  <c:v>219624</c:v>
                </c:pt>
                <c:pt idx="1">
                  <c:v>217772</c:v>
                </c:pt>
                <c:pt idx="2">
                  <c:v>216430</c:v>
                </c:pt>
                <c:pt idx="3">
                  <c:v>215279</c:v>
                </c:pt>
                <c:pt idx="4">
                  <c:v>214604</c:v>
                </c:pt>
                <c:pt idx="5">
                  <c:v>213016</c:v>
                </c:pt>
                <c:pt idx="6">
                  <c:v>212733</c:v>
                </c:pt>
                <c:pt idx="7">
                  <c:v>212796</c:v>
                </c:pt>
                <c:pt idx="8">
                  <c:v>214504</c:v>
                </c:pt>
                <c:pt idx="9">
                  <c:v>213757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6-44B9-B7B4-C30CC2A7486E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8"/>
              <c:layout>
                <c:manualLayout>
                  <c:x val="2.7343749579482198E-3"/>
                  <c:y val="2.145315769024201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31-49C1-9511-EF31275C6F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57237</c:v>
                </c:pt>
                <c:pt idx="1">
                  <c:v>57913</c:v>
                </c:pt>
                <c:pt idx="2">
                  <c:v>58480</c:v>
                </c:pt>
                <c:pt idx="3">
                  <c:v>58224</c:v>
                </c:pt>
                <c:pt idx="4">
                  <c:v>57642</c:v>
                </c:pt>
                <c:pt idx="5">
                  <c:v>57580</c:v>
                </c:pt>
                <c:pt idx="6">
                  <c:v>58415</c:v>
                </c:pt>
                <c:pt idx="7">
                  <c:v>59182</c:v>
                </c:pt>
                <c:pt idx="8">
                  <c:v>60281</c:v>
                </c:pt>
                <c:pt idx="9">
                  <c:v>60953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E6-44B9-B7B4-C30CC2A7486E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0"/>
                <c:pt idx="0">
                  <c:v>1003377</c:v>
                </c:pt>
                <c:pt idx="1">
                  <c:v>1003165</c:v>
                </c:pt>
                <c:pt idx="2">
                  <c:v>1005726</c:v>
                </c:pt>
                <c:pt idx="3">
                  <c:v>1007109</c:v>
                </c:pt>
                <c:pt idx="4">
                  <c:v>1006449</c:v>
                </c:pt>
                <c:pt idx="5">
                  <c:v>1003188</c:v>
                </c:pt>
                <c:pt idx="6">
                  <c:v>1003353</c:v>
                </c:pt>
                <c:pt idx="7">
                  <c:v>1001224</c:v>
                </c:pt>
                <c:pt idx="8">
                  <c:v>1002819</c:v>
                </c:pt>
                <c:pt idx="9">
                  <c:v>999304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3E6-44B9-B7B4-C30CC2A74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98263216"/>
        <c:axId val="598256000"/>
      </c:barChart>
      <c:lineChart>
        <c:grouping val="standard"/>
        <c:varyColors val="0"/>
        <c:ser>
          <c:idx val="5"/>
          <c:order val="5"/>
          <c:tx>
            <c:v>うち軽自動車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6">
                        <a:lumMod val="50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[0]!うち軽</c:f>
              <c:numCache>
                <c:formatCode>#,##0_ </c:formatCode>
                <c:ptCount val="10"/>
                <c:pt idx="0">
                  <c:v>464205</c:v>
                </c:pt>
                <c:pt idx="1">
                  <c:v>466849</c:v>
                </c:pt>
                <c:pt idx="2">
                  <c:v>468393</c:v>
                </c:pt>
                <c:pt idx="3">
                  <c:v>469063</c:v>
                </c:pt>
                <c:pt idx="4">
                  <c:v>469447</c:v>
                </c:pt>
                <c:pt idx="5">
                  <c:v>468197</c:v>
                </c:pt>
                <c:pt idx="6">
                  <c:v>470102</c:v>
                </c:pt>
                <c:pt idx="7">
                  <c:v>470431</c:v>
                </c:pt>
                <c:pt idx="8">
                  <c:v>473727</c:v>
                </c:pt>
                <c:pt idx="9">
                  <c:v>472856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E6-44B9-B7B4-C30CC2A748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8263216"/>
        <c:axId val="598256000"/>
      </c:lineChart>
      <c:catAx>
        <c:axId val="59826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8256000"/>
        <c:crosses val="autoZero"/>
        <c:auto val="1"/>
        <c:lblAlgn val="ctr"/>
        <c:lblOffset val="100"/>
        <c:noMultiLvlLbl val="0"/>
      </c:catAx>
      <c:valAx>
        <c:axId val="598256000"/>
        <c:scaling>
          <c:orientation val="minMax"/>
          <c:max val="14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8263216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449507857695938"/>
          <c:y val="0.11491664280714757"/>
          <c:w val="0.7291798021771991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D8C2A99-9042-4CC9-8C1B-78DFA24BDFC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4E88F36-8BD5-45D1-9050-71867838CE5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0.04326</cdr:x>
      <cdr:y>0.03261</cdr:y>
    </cdr:from>
    <cdr:to>
      <cdr:x>0.1414</cdr:x>
      <cdr:y>0.10394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4AE31D-C80C-4A07-962E-B32436408557}"/>
            </a:ext>
          </a:extLst>
        </cdr:cNvPr>
        <cdr:cNvSpPr txBox="1"/>
      </cdr:nvSpPr>
      <cdr:spPr>
        <a:xfrm xmlns:a="http://schemas.openxmlformats.org/drawingml/2006/main">
          <a:off x="402796" y="198599"/>
          <a:ext cx="913777" cy="4343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（千台）</a:t>
          </a:r>
        </a:p>
      </cdr:txBody>
    </cdr:sp>
  </cdr:relSizeAnchor>
  <cdr:relSizeAnchor xmlns:cdr="http://schemas.openxmlformats.org/drawingml/2006/chartDrawing">
    <cdr:from>
      <cdr:x>0.8931</cdr:x>
      <cdr:y>0.85969</cdr:y>
    </cdr:from>
    <cdr:to>
      <cdr:x>0.99123</cdr:x>
      <cdr:y>0.93101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1A57441-7715-4BD4-8A4A-6B34127EF346}"/>
            </a:ext>
          </a:extLst>
        </cdr:cNvPr>
        <cdr:cNvSpPr txBox="1"/>
      </cdr:nvSpPr>
      <cdr:spPr>
        <a:xfrm xmlns:a="http://schemas.openxmlformats.org/drawingml/2006/main">
          <a:off x="8315628" y="5235150"/>
          <a:ext cx="913684" cy="4343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0.57622</cdr:x>
      <cdr:y>0.92181</cdr:y>
    </cdr:from>
    <cdr:to>
      <cdr:x>1</cdr:x>
      <cdr:y>0.99314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778F5ED-3133-4BED-88C0-14F1F2832EA7}"/>
            </a:ext>
          </a:extLst>
        </cdr:cNvPr>
        <cdr:cNvSpPr txBox="1"/>
      </cdr:nvSpPr>
      <cdr:spPr>
        <a:xfrm xmlns:a="http://schemas.openxmlformats.org/drawingml/2006/main">
          <a:off x="5369169" y="5611720"/>
          <a:ext cx="3948766" cy="4342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ja-JP" sz="1800">
              <a:solidFill>
                <a:sysClr val="windowText" lastClr="000000"/>
              </a:solidFill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資料：東北運輸局「自動車の登録統計」</a:t>
          </a:r>
          <a:endParaRPr lang="ja-JP" altLang="ja-JP" sz="1800">
            <a:solidFill>
              <a:sysClr val="windowText" lastClr="000000"/>
            </a:solidFill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0.0265</cdr:x>
      <cdr:y>0.91261</cdr:y>
    </cdr:from>
    <cdr:to>
      <cdr:x>0.53209</cdr:x>
      <cdr:y>0.97602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7A585BE-3156-4124-8627-3EE379609E96}"/>
            </a:ext>
          </a:extLst>
        </cdr:cNvPr>
        <cdr:cNvSpPr txBox="1"/>
      </cdr:nvSpPr>
      <cdr:spPr>
        <a:xfrm xmlns:a="http://schemas.openxmlformats.org/drawingml/2006/main">
          <a:off x="246903" y="5555689"/>
          <a:ext cx="4711044" cy="3860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　「その他」は、特種、大型特殊及び二輪車の合計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5FF82-38D1-4755-A027-37497E95643D}">
  <dimension ref="A1:R109"/>
  <sheetViews>
    <sheetView tabSelected="1" topLeftCell="A4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2" customWidth="1"/>
    <col min="6" max="9" width="9.08984375" style="19" bestFit="1" customWidth="1"/>
    <col min="10" max="10" width="9.90625" style="19" bestFit="1" customWidth="1"/>
    <col min="11" max="11" width="9.08984375" style="19" bestFit="1" customWidth="1"/>
  </cols>
  <sheetData>
    <row r="1" spans="1:18">
      <c r="A1" s="3" t="s">
        <v>6</v>
      </c>
      <c r="C1" s="1" t="s">
        <v>7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8</v>
      </c>
      <c r="C2" s="8" t="s">
        <v>9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10</v>
      </c>
      <c r="C3" s="8" t="s">
        <v>17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11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12</v>
      </c>
      <c r="E5" s="16">
        <f>MAX($C$9:$C$109)</f>
        <v>44927</v>
      </c>
      <c r="F5" s="15" t="s">
        <v>13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COUNTA(C9:C109)-MATCH(C5,C9:C109,0)+1</f>
        <v>10</v>
      </c>
      <c r="F6"/>
      <c r="G6"/>
      <c r="H6"/>
      <c r="I6"/>
      <c r="J6"/>
      <c r="K6"/>
    </row>
    <row r="7" spans="1:18">
      <c r="A7" s="18"/>
      <c r="C7" t="s">
        <v>18</v>
      </c>
    </row>
    <row r="8" spans="1:18" ht="26">
      <c r="A8" s="20"/>
      <c r="B8" s="20"/>
      <c r="C8" t="s">
        <v>14</v>
      </c>
      <c r="D8" s="21" t="s">
        <v>15</v>
      </c>
      <c r="E8" s="21" t="s">
        <v>16</v>
      </c>
      <c r="F8" s="19" t="s">
        <v>2</v>
      </c>
      <c r="G8" s="19" t="s">
        <v>3</v>
      </c>
      <c r="H8" s="19" t="s">
        <v>4</v>
      </c>
      <c r="I8" s="19" t="s">
        <v>0</v>
      </c>
      <c r="J8" s="19" t="s">
        <v>1</v>
      </c>
      <c r="K8" s="19" t="s">
        <v>5</v>
      </c>
    </row>
    <row r="9" spans="1:18">
      <c r="A9" s="2" t="str">
        <f>IF(C9=EDATE($C$5,0),1,"")</f>
        <v/>
      </c>
      <c r="B9" s="2" t="str">
        <f>IF(C9=EDATE($C$5,0),1,"")</f>
        <v/>
      </c>
      <c r="C9" s="22">
        <v>39083</v>
      </c>
      <c r="D9" s="23" t="str">
        <f t="shared" ref="D9" si="0">IF(OR(A9=1,B9=1,A9),TEXT(C9,"ge"),TEXT(C9," "))</f>
        <v xml:space="preserve"> </v>
      </c>
      <c r="E9" s="23" t="str">
        <f t="shared" ref="E9" si="1">IF(OR(A9=1,A9),TEXT(C9,"yyyy"),TEXT(C9,"yy"))</f>
        <v>07</v>
      </c>
      <c r="F9" s="19">
        <v>241845</v>
      </c>
      <c r="G9" s="19">
        <v>4319</v>
      </c>
      <c r="H9" s="19">
        <v>687057</v>
      </c>
      <c r="I9" s="19">
        <v>55470</v>
      </c>
      <c r="J9" s="19">
        <v>988691</v>
      </c>
      <c r="K9" s="19">
        <v>405978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22">
        <v>39448</v>
      </c>
      <c r="D10" s="23" t="str">
        <f t="shared" ref="D10:D24" si="3">IF(OR(A10=1,B10=1,A10),TEXT(C10,"ge"),TEXT(C10," "))</f>
        <v xml:space="preserve"> </v>
      </c>
      <c r="E10" s="23" t="str">
        <f t="shared" ref="E10:E24" si="4">IF(OR(A10=1,A10),TEXT(C10,"yyyy"),TEXT(C10,"yy"))</f>
        <v>08</v>
      </c>
      <c r="F10" s="19">
        <v>235566</v>
      </c>
      <c r="G10" s="19">
        <v>4195</v>
      </c>
      <c r="H10" s="19">
        <v>687984</v>
      </c>
      <c r="I10" s="19">
        <v>54815</v>
      </c>
      <c r="J10" s="19">
        <v>982560</v>
      </c>
      <c r="K10" s="19">
        <v>415342</v>
      </c>
    </row>
    <row r="11" spans="1:18">
      <c r="A11" s="2" t="str">
        <f t="shared" si="2"/>
        <v/>
      </c>
      <c r="B11" s="2" t="str">
        <f>IF(OR(A11=1,C11=$E$5),1,"")</f>
        <v/>
      </c>
      <c r="C11" s="22">
        <v>39814</v>
      </c>
      <c r="D11" s="23" t="str">
        <f t="shared" si="3"/>
        <v xml:space="preserve"> </v>
      </c>
      <c r="E11" s="23" t="str">
        <f t="shared" si="4"/>
        <v>09</v>
      </c>
      <c r="F11" s="19">
        <v>230762</v>
      </c>
      <c r="G11" s="19">
        <v>4104</v>
      </c>
      <c r="H11" s="19">
        <v>691695</v>
      </c>
      <c r="I11" s="19">
        <v>54757</v>
      </c>
      <c r="J11" s="19">
        <v>981318</v>
      </c>
      <c r="K11" s="19">
        <v>422959</v>
      </c>
    </row>
    <row r="12" spans="1:18">
      <c r="A12" s="2" t="str">
        <f t="shared" si="2"/>
        <v/>
      </c>
      <c r="B12" s="2" t="str">
        <f t="shared" ref="B12:B75" si="5">IF(OR(A12=1,C12=$E$5),1,"")</f>
        <v/>
      </c>
      <c r="C12" s="22">
        <v>40179</v>
      </c>
      <c r="D12" s="23" t="str">
        <f t="shared" si="3"/>
        <v xml:space="preserve"> </v>
      </c>
      <c r="E12" s="23" t="str">
        <f t="shared" si="4"/>
        <v>10</v>
      </c>
      <c r="F12" s="19">
        <v>226120</v>
      </c>
      <c r="G12" s="19">
        <v>4059</v>
      </c>
      <c r="H12" s="19">
        <v>694569</v>
      </c>
      <c r="I12" s="19">
        <v>54884</v>
      </c>
      <c r="J12" s="19">
        <v>979632</v>
      </c>
      <c r="K12" s="19">
        <v>428640</v>
      </c>
    </row>
    <row r="13" spans="1:18">
      <c r="A13" s="2" t="str">
        <f t="shared" si="2"/>
        <v/>
      </c>
      <c r="B13" s="2" t="str">
        <f t="shared" si="5"/>
        <v/>
      </c>
      <c r="C13" s="22">
        <v>40544</v>
      </c>
      <c r="D13" s="23" t="str">
        <f t="shared" si="3"/>
        <v xml:space="preserve"> </v>
      </c>
      <c r="E13" s="23" t="str">
        <f t="shared" si="4"/>
        <v>11</v>
      </c>
      <c r="F13" s="19">
        <v>224672</v>
      </c>
      <c r="G13" s="19">
        <v>3998</v>
      </c>
      <c r="H13" s="19">
        <v>704093</v>
      </c>
      <c r="I13" s="19">
        <v>55361</v>
      </c>
      <c r="J13" s="19">
        <v>988124</v>
      </c>
      <c r="K13" s="19">
        <v>437622</v>
      </c>
    </row>
    <row r="14" spans="1:18">
      <c r="A14" s="2" t="str">
        <f t="shared" si="2"/>
        <v/>
      </c>
      <c r="B14" s="2" t="str">
        <f t="shared" si="5"/>
        <v/>
      </c>
      <c r="C14" s="22">
        <v>40909</v>
      </c>
      <c r="D14" s="23" t="str">
        <f t="shared" si="3"/>
        <v xml:space="preserve"> </v>
      </c>
      <c r="E14" s="23" t="str">
        <f t="shared" si="4"/>
        <v>12</v>
      </c>
      <c r="F14" s="19">
        <v>223072</v>
      </c>
      <c r="G14" s="19">
        <v>3940</v>
      </c>
      <c r="H14" s="19">
        <v>712090</v>
      </c>
      <c r="I14" s="19">
        <v>55975</v>
      </c>
      <c r="J14" s="19">
        <v>995077</v>
      </c>
      <c r="K14" s="19">
        <v>446767</v>
      </c>
    </row>
    <row r="15" spans="1:18">
      <c r="A15" s="2" t="str">
        <f t="shared" si="2"/>
        <v/>
      </c>
      <c r="B15" s="2" t="str">
        <f t="shared" si="5"/>
        <v/>
      </c>
      <c r="C15" s="22">
        <v>41275</v>
      </c>
      <c r="D15" s="23" t="str">
        <f t="shared" si="3"/>
        <v xml:space="preserve"> </v>
      </c>
      <c r="E15" s="23" t="str">
        <f t="shared" si="4"/>
        <v>13</v>
      </c>
      <c r="F15" s="19">
        <v>221810</v>
      </c>
      <c r="G15" s="19">
        <v>3864</v>
      </c>
      <c r="H15" s="19">
        <v>719017</v>
      </c>
      <c r="I15" s="19">
        <v>56909</v>
      </c>
      <c r="J15" s="19">
        <v>1001600</v>
      </c>
      <c r="K15" s="19">
        <v>457046</v>
      </c>
    </row>
    <row r="16" spans="1:18">
      <c r="A16" s="2">
        <f t="shared" si="2"/>
        <v>1</v>
      </c>
      <c r="B16" s="2">
        <f t="shared" si="5"/>
        <v>1</v>
      </c>
      <c r="C16" s="22">
        <v>41640</v>
      </c>
      <c r="D16" s="23" t="str">
        <f t="shared" si="3"/>
        <v>H26</v>
      </c>
      <c r="E16" s="23" t="str">
        <f t="shared" si="4"/>
        <v>2014</v>
      </c>
      <c r="F16" s="19">
        <v>219624</v>
      </c>
      <c r="G16" s="19">
        <v>3820</v>
      </c>
      <c r="H16" s="19">
        <v>722696</v>
      </c>
      <c r="I16" s="19">
        <v>57237</v>
      </c>
      <c r="J16" s="19">
        <v>1003377</v>
      </c>
      <c r="K16" s="19">
        <v>464205</v>
      </c>
    </row>
    <row r="17" spans="1:13">
      <c r="A17" s="2" t="str">
        <f t="shared" si="2"/>
        <v/>
      </c>
      <c r="B17" s="2" t="str">
        <f t="shared" si="5"/>
        <v/>
      </c>
      <c r="C17" s="22">
        <v>42005</v>
      </c>
      <c r="D17" s="23" t="str">
        <f t="shared" si="3"/>
        <v xml:space="preserve"> </v>
      </c>
      <c r="E17" s="23" t="str">
        <f t="shared" si="4"/>
        <v>15</v>
      </c>
      <c r="F17" s="19">
        <v>217772</v>
      </c>
      <c r="G17" s="19">
        <v>3830</v>
      </c>
      <c r="H17" s="19">
        <v>723650</v>
      </c>
      <c r="I17" s="19">
        <v>57913</v>
      </c>
      <c r="J17" s="19">
        <v>1003165</v>
      </c>
      <c r="K17" s="19">
        <v>466849</v>
      </c>
    </row>
    <row r="18" spans="1:13">
      <c r="A18" s="2" t="str">
        <f t="shared" si="2"/>
        <v/>
      </c>
      <c r="B18" s="2" t="str">
        <f t="shared" si="5"/>
        <v/>
      </c>
      <c r="C18" s="22">
        <v>42370</v>
      </c>
      <c r="D18" s="23" t="str">
        <f t="shared" si="3"/>
        <v xml:space="preserve"> </v>
      </c>
      <c r="E18" s="23" t="str">
        <f t="shared" si="4"/>
        <v>16</v>
      </c>
      <c r="F18" s="19">
        <v>216430</v>
      </c>
      <c r="G18" s="19">
        <v>3827</v>
      </c>
      <c r="H18" s="19">
        <v>726989</v>
      </c>
      <c r="I18" s="19">
        <v>58480</v>
      </c>
      <c r="J18" s="19">
        <v>1005726</v>
      </c>
      <c r="K18" s="19">
        <v>468393</v>
      </c>
    </row>
    <row r="19" spans="1:13">
      <c r="A19" s="2" t="str">
        <f t="shared" si="2"/>
        <v/>
      </c>
      <c r="B19" s="2" t="str">
        <f t="shared" si="5"/>
        <v/>
      </c>
      <c r="C19" s="22">
        <v>42736</v>
      </c>
      <c r="D19" s="23" t="str">
        <f t="shared" si="3"/>
        <v xml:space="preserve"> </v>
      </c>
      <c r="E19" s="23" t="str">
        <f t="shared" si="4"/>
        <v>17</v>
      </c>
      <c r="F19" s="19">
        <v>215279</v>
      </c>
      <c r="G19" s="19">
        <v>3838</v>
      </c>
      <c r="H19" s="19">
        <v>729768</v>
      </c>
      <c r="I19" s="19">
        <v>58224</v>
      </c>
      <c r="J19" s="19">
        <v>1007109</v>
      </c>
      <c r="K19" s="19">
        <v>469063</v>
      </c>
    </row>
    <row r="20" spans="1:13">
      <c r="A20" s="2" t="str">
        <f t="shared" si="2"/>
        <v/>
      </c>
      <c r="B20" s="2" t="str">
        <f t="shared" si="5"/>
        <v/>
      </c>
      <c r="C20" s="22">
        <v>43101</v>
      </c>
      <c r="D20" s="23" t="str">
        <f t="shared" si="3"/>
        <v xml:space="preserve"> </v>
      </c>
      <c r="E20" s="23" t="str">
        <f t="shared" si="4"/>
        <v>18</v>
      </c>
      <c r="F20" s="19">
        <v>214604</v>
      </c>
      <c r="G20" s="19">
        <v>3794</v>
      </c>
      <c r="H20" s="19">
        <v>730409</v>
      </c>
      <c r="I20" s="19">
        <v>57642</v>
      </c>
      <c r="J20" s="19">
        <v>1006449</v>
      </c>
      <c r="K20" s="19">
        <v>469447</v>
      </c>
    </row>
    <row r="21" spans="1:13">
      <c r="A21" s="2" t="str">
        <f t="shared" si="2"/>
        <v/>
      </c>
      <c r="B21" s="2" t="str">
        <f t="shared" si="5"/>
        <v/>
      </c>
      <c r="C21" s="22">
        <v>43466</v>
      </c>
      <c r="D21" s="23" t="str">
        <f t="shared" si="3"/>
        <v xml:space="preserve"> </v>
      </c>
      <c r="E21" s="23" t="str">
        <f t="shared" si="4"/>
        <v>19</v>
      </c>
      <c r="F21" s="19">
        <v>213016</v>
      </c>
      <c r="G21" s="19">
        <v>3768</v>
      </c>
      <c r="H21" s="19">
        <v>728824</v>
      </c>
      <c r="I21" s="19">
        <v>57580</v>
      </c>
      <c r="J21" s="19">
        <v>1003188</v>
      </c>
      <c r="K21" s="19">
        <v>468197</v>
      </c>
    </row>
    <row r="22" spans="1:13">
      <c r="A22" s="2" t="str">
        <f t="shared" si="2"/>
        <v/>
      </c>
      <c r="B22" s="2" t="str">
        <f t="shared" si="5"/>
        <v/>
      </c>
      <c r="C22" s="22">
        <v>43831</v>
      </c>
      <c r="D22" s="23" t="str">
        <f t="shared" si="3"/>
        <v xml:space="preserve"> </v>
      </c>
      <c r="E22" s="23" t="str">
        <f t="shared" si="4"/>
        <v>20</v>
      </c>
      <c r="F22" s="19">
        <v>212733</v>
      </c>
      <c r="G22" s="19">
        <v>3662</v>
      </c>
      <c r="H22" s="19">
        <v>728543</v>
      </c>
      <c r="I22" s="19">
        <v>58415</v>
      </c>
      <c r="J22" s="19">
        <v>1003353</v>
      </c>
      <c r="K22" s="19">
        <v>470102</v>
      </c>
    </row>
    <row r="23" spans="1:13">
      <c r="A23" s="2" t="str">
        <f t="shared" si="2"/>
        <v/>
      </c>
      <c r="B23" s="2" t="str">
        <f t="shared" si="5"/>
        <v/>
      </c>
      <c r="C23" s="22">
        <v>44197</v>
      </c>
      <c r="D23" s="23" t="str">
        <f t="shared" si="3"/>
        <v xml:space="preserve"> </v>
      </c>
      <c r="E23" s="23" t="str">
        <f t="shared" si="4"/>
        <v>21</v>
      </c>
      <c r="F23" s="19">
        <v>212796</v>
      </c>
      <c r="G23" s="19">
        <v>3546</v>
      </c>
      <c r="H23" s="19">
        <v>725700</v>
      </c>
      <c r="I23" s="19">
        <v>59182</v>
      </c>
      <c r="J23" s="19">
        <v>1001224</v>
      </c>
      <c r="K23" s="19">
        <v>470431</v>
      </c>
    </row>
    <row r="24" spans="1:13">
      <c r="A24" s="2" t="str">
        <f t="shared" si="2"/>
        <v/>
      </c>
      <c r="B24" s="2" t="str">
        <f t="shared" si="5"/>
        <v/>
      </c>
      <c r="C24" s="22">
        <v>44562</v>
      </c>
      <c r="D24" s="23" t="str">
        <f t="shared" si="3"/>
        <v xml:space="preserve"> </v>
      </c>
      <c r="E24" s="23" t="str">
        <f t="shared" si="4"/>
        <v>22</v>
      </c>
      <c r="F24" s="19">
        <v>214504</v>
      </c>
      <c r="G24" s="19">
        <v>3522</v>
      </c>
      <c r="H24" s="19">
        <v>724512</v>
      </c>
      <c r="I24" s="19">
        <v>60281</v>
      </c>
      <c r="J24" s="19">
        <v>1002819</v>
      </c>
      <c r="K24" s="19">
        <v>473727</v>
      </c>
    </row>
    <row r="25" spans="1:13">
      <c r="A25" s="2" t="str">
        <f t="shared" si="2"/>
        <v/>
      </c>
      <c r="B25" s="2">
        <f t="shared" si="5"/>
        <v>1</v>
      </c>
      <c r="C25" s="22">
        <v>44927</v>
      </c>
      <c r="D25" s="23" t="str">
        <f t="shared" ref="D25" si="6">IF(OR(A25=1,B25=1,A25),TEXT(C25,"ge"),TEXT(C25," "))</f>
        <v>R5</v>
      </c>
      <c r="E25" s="23" t="str">
        <f t="shared" ref="E25" si="7">IF(OR(A25=1,A25),TEXT(C25,"yyyy"),TEXT(C25,"yy"))</f>
        <v>23</v>
      </c>
      <c r="F25" s="19">
        <v>213757</v>
      </c>
      <c r="G25" s="19">
        <v>3476</v>
      </c>
      <c r="H25" s="19">
        <v>721118</v>
      </c>
      <c r="I25" s="19">
        <v>60953</v>
      </c>
      <c r="J25" s="19">
        <v>999304</v>
      </c>
      <c r="K25" s="19">
        <v>472856</v>
      </c>
    </row>
    <row r="26" spans="1:13">
      <c r="A26" s="2" t="str">
        <f t="shared" si="2"/>
        <v/>
      </c>
      <c r="B26" s="2" t="str">
        <f t="shared" si="5"/>
        <v/>
      </c>
    </row>
    <row r="27" spans="1:13">
      <c r="A27" s="2" t="str">
        <f t="shared" si="2"/>
        <v/>
      </c>
      <c r="B27" s="2" t="str">
        <f t="shared" si="5"/>
        <v/>
      </c>
    </row>
    <row r="28" spans="1:13">
      <c r="A28" s="2" t="str">
        <f t="shared" si="2"/>
        <v/>
      </c>
      <c r="B28" s="2" t="str">
        <f t="shared" si="5"/>
        <v/>
      </c>
    </row>
    <row r="29" spans="1:13">
      <c r="A29" s="2" t="str">
        <f t="shared" si="2"/>
        <v/>
      </c>
      <c r="B29" s="2" t="str">
        <f t="shared" si="5"/>
        <v/>
      </c>
    </row>
    <row r="30" spans="1:13">
      <c r="A30" s="2" t="str">
        <f t="shared" si="2"/>
        <v/>
      </c>
      <c r="B30" s="2" t="str">
        <f t="shared" si="5"/>
        <v/>
      </c>
    </row>
    <row r="31" spans="1:13">
      <c r="A31" s="2" t="str">
        <f t="shared" si="2"/>
        <v/>
      </c>
      <c r="B31" s="2" t="str">
        <f t="shared" si="5"/>
        <v/>
      </c>
    </row>
    <row r="32" spans="1:13">
      <c r="A32" s="2" t="str">
        <f t="shared" si="2"/>
        <v/>
      </c>
      <c r="B32" s="2" t="str">
        <f t="shared" si="5"/>
        <v/>
      </c>
      <c r="M32" s="24"/>
    </row>
    <row r="33" spans="1:2">
      <c r="A33" s="2" t="str">
        <f t="shared" si="2"/>
        <v/>
      </c>
      <c r="B33" s="2" t="str">
        <f t="shared" si="5"/>
        <v/>
      </c>
    </row>
    <row r="34" spans="1:2">
      <c r="A34" s="2" t="str">
        <f t="shared" si="2"/>
        <v/>
      </c>
      <c r="B34" s="2" t="str">
        <f t="shared" si="5"/>
        <v/>
      </c>
    </row>
    <row r="35" spans="1:2">
      <c r="A35" s="2" t="str">
        <f t="shared" si="2"/>
        <v/>
      </c>
      <c r="B35" s="2" t="str">
        <f t="shared" si="5"/>
        <v/>
      </c>
    </row>
    <row r="36" spans="1:2">
      <c r="A36" s="2" t="str">
        <f t="shared" si="2"/>
        <v/>
      </c>
      <c r="B36" s="2" t="str">
        <f t="shared" si="5"/>
        <v/>
      </c>
    </row>
    <row r="37" spans="1:2">
      <c r="A37" s="2" t="str">
        <f t="shared" si="2"/>
        <v/>
      </c>
      <c r="B37" s="2" t="str">
        <f t="shared" si="5"/>
        <v/>
      </c>
    </row>
    <row r="38" spans="1:2">
      <c r="A38" s="2" t="str">
        <f t="shared" si="2"/>
        <v/>
      </c>
      <c r="B38" s="2" t="str">
        <f t="shared" si="5"/>
        <v/>
      </c>
    </row>
    <row r="39" spans="1:2">
      <c r="A39" s="2" t="str">
        <f t="shared" si="2"/>
        <v/>
      </c>
      <c r="B39" s="2" t="str">
        <f t="shared" si="5"/>
        <v/>
      </c>
    </row>
    <row r="40" spans="1:2">
      <c r="A40" s="2" t="str">
        <f t="shared" si="2"/>
        <v/>
      </c>
      <c r="B40" s="2" t="str">
        <f t="shared" si="5"/>
        <v/>
      </c>
    </row>
    <row r="41" spans="1:2">
      <c r="A41" s="2" t="str">
        <f t="shared" si="2"/>
        <v/>
      </c>
      <c r="B41" s="2" t="str">
        <f t="shared" si="5"/>
        <v/>
      </c>
    </row>
    <row r="42" spans="1:2">
      <c r="A42" s="2" t="str">
        <f t="shared" si="2"/>
        <v/>
      </c>
      <c r="B42" s="2" t="str">
        <f t="shared" si="5"/>
        <v/>
      </c>
    </row>
    <row r="43" spans="1:2">
      <c r="A43" s="2" t="str">
        <f t="shared" si="2"/>
        <v/>
      </c>
      <c r="B43" s="2" t="str">
        <f t="shared" si="5"/>
        <v/>
      </c>
    </row>
    <row r="44" spans="1:2">
      <c r="A44" s="2" t="str">
        <f t="shared" si="2"/>
        <v/>
      </c>
      <c r="B44" s="2" t="str">
        <f t="shared" si="5"/>
        <v/>
      </c>
    </row>
    <row r="45" spans="1:2">
      <c r="A45" s="2" t="str">
        <f t="shared" si="2"/>
        <v/>
      </c>
      <c r="B45" s="2" t="str">
        <f t="shared" si="5"/>
        <v/>
      </c>
    </row>
    <row r="46" spans="1:2">
      <c r="A46" s="2" t="str">
        <f t="shared" si="2"/>
        <v/>
      </c>
      <c r="B46" s="2" t="str">
        <f t="shared" si="5"/>
        <v/>
      </c>
    </row>
    <row r="47" spans="1:2">
      <c r="A47" s="2" t="str">
        <f t="shared" si="2"/>
        <v/>
      </c>
      <c r="B47" s="2" t="str">
        <f t="shared" si="5"/>
        <v/>
      </c>
    </row>
    <row r="48" spans="1:2">
      <c r="A48" s="2" t="str">
        <f t="shared" si="2"/>
        <v/>
      </c>
      <c r="B48" s="2" t="str">
        <f t="shared" si="5"/>
        <v/>
      </c>
    </row>
    <row r="49" spans="1:2">
      <c r="A49" s="2" t="str">
        <f t="shared" si="2"/>
        <v/>
      </c>
      <c r="B49" s="2" t="str">
        <f t="shared" si="5"/>
        <v/>
      </c>
    </row>
    <row r="50" spans="1:2">
      <c r="A50" s="2" t="str">
        <f t="shared" si="2"/>
        <v/>
      </c>
      <c r="B50" s="2" t="str">
        <f t="shared" si="5"/>
        <v/>
      </c>
    </row>
    <row r="51" spans="1:2">
      <c r="A51" s="2" t="str">
        <f t="shared" si="2"/>
        <v/>
      </c>
      <c r="B51" s="2" t="str">
        <f t="shared" si="5"/>
        <v/>
      </c>
    </row>
    <row r="52" spans="1:2">
      <c r="A52" s="2" t="str">
        <f t="shared" si="2"/>
        <v/>
      </c>
      <c r="B52" s="2" t="str">
        <f t="shared" si="5"/>
        <v/>
      </c>
    </row>
    <row r="53" spans="1:2">
      <c r="A53" s="2" t="str">
        <f t="shared" si="2"/>
        <v/>
      </c>
      <c r="B53" s="2" t="str">
        <f t="shared" si="5"/>
        <v/>
      </c>
    </row>
    <row r="54" spans="1:2">
      <c r="A54" s="2" t="str">
        <f t="shared" si="2"/>
        <v/>
      </c>
      <c r="B54" s="2" t="str">
        <f t="shared" si="5"/>
        <v/>
      </c>
    </row>
    <row r="55" spans="1:2">
      <c r="A55" s="2" t="str">
        <f t="shared" si="2"/>
        <v/>
      </c>
      <c r="B55" s="2" t="str">
        <f t="shared" si="5"/>
        <v/>
      </c>
    </row>
    <row r="56" spans="1:2">
      <c r="A56" s="2" t="str">
        <f t="shared" si="2"/>
        <v/>
      </c>
      <c r="B56" s="2" t="str">
        <f t="shared" si="5"/>
        <v/>
      </c>
    </row>
    <row r="57" spans="1:2">
      <c r="A57" s="2" t="str">
        <f t="shared" si="2"/>
        <v/>
      </c>
      <c r="B57" s="2" t="str">
        <f t="shared" si="5"/>
        <v/>
      </c>
    </row>
    <row r="58" spans="1:2">
      <c r="A58" s="2" t="str">
        <f t="shared" si="2"/>
        <v/>
      </c>
      <c r="B58" s="2" t="str">
        <f t="shared" si="5"/>
        <v/>
      </c>
    </row>
    <row r="59" spans="1:2">
      <c r="A59" s="2" t="str">
        <f t="shared" si="2"/>
        <v/>
      </c>
      <c r="B59" s="2" t="str">
        <f t="shared" si="5"/>
        <v/>
      </c>
    </row>
    <row r="60" spans="1:2">
      <c r="A60" s="2" t="str">
        <f t="shared" si="2"/>
        <v/>
      </c>
      <c r="B60" s="2" t="str">
        <f t="shared" si="5"/>
        <v/>
      </c>
    </row>
    <row r="61" spans="1:2">
      <c r="A61" s="2" t="str">
        <f t="shared" si="2"/>
        <v/>
      </c>
      <c r="B61" s="2" t="str">
        <f t="shared" si="5"/>
        <v/>
      </c>
    </row>
    <row r="62" spans="1:2">
      <c r="A62" s="2" t="str">
        <f t="shared" si="2"/>
        <v/>
      </c>
      <c r="B62" s="2" t="str">
        <f t="shared" si="5"/>
        <v/>
      </c>
    </row>
    <row r="63" spans="1:2">
      <c r="A63" s="2" t="str">
        <f t="shared" si="2"/>
        <v/>
      </c>
      <c r="B63" s="2" t="str">
        <f t="shared" si="5"/>
        <v/>
      </c>
    </row>
    <row r="64" spans="1:2">
      <c r="A64" s="2" t="str">
        <f t="shared" si="2"/>
        <v/>
      </c>
      <c r="B64" s="2" t="str">
        <f t="shared" si="5"/>
        <v/>
      </c>
    </row>
    <row r="65" spans="1:2">
      <c r="A65" s="2" t="str">
        <f t="shared" si="2"/>
        <v/>
      </c>
      <c r="B65" s="2" t="str">
        <f t="shared" si="5"/>
        <v/>
      </c>
    </row>
    <row r="66" spans="1:2">
      <c r="A66" s="2" t="str">
        <f t="shared" si="2"/>
        <v/>
      </c>
      <c r="B66" s="2" t="str">
        <f t="shared" si="5"/>
        <v/>
      </c>
    </row>
    <row r="67" spans="1:2">
      <c r="A67" s="2" t="str">
        <f t="shared" si="2"/>
        <v/>
      </c>
      <c r="B67" s="2" t="str">
        <f t="shared" si="5"/>
        <v/>
      </c>
    </row>
    <row r="68" spans="1:2">
      <c r="A68" s="2" t="str">
        <f t="shared" si="2"/>
        <v/>
      </c>
      <c r="B68" s="2" t="str">
        <f t="shared" si="5"/>
        <v/>
      </c>
    </row>
    <row r="69" spans="1:2">
      <c r="A69" s="2" t="str">
        <f t="shared" si="2"/>
        <v/>
      </c>
      <c r="B69" s="2" t="str">
        <f t="shared" si="5"/>
        <v/>
      </c>
    </row>
    <row r="70" spans="1:2">
      <c r="A70" s="2" t="str">
        <f t="shared" si="2"/>
        <v/>
      </c>
      <c r="B70" s="2" t="str">
        <f t="shared" si="5"/>
        <v/>
      </c>
    </row>
    <row r="71" spans="1:2">
      <c r="A71" s="2" t="str">
        <f t="shared" si="2"/>
        <v/>
      </c>
      <c r="B71" s="2" t="str">
        <f t="shared" si="5"/>
        <v/>
      </c>
    </row>
    <row r="72" spans="1:2">
      <c r="A72" s="2" t="str">
        <f t="shared" si="2"/>
        <v/>
      </c>
      <c r="B72" s="2" t="str">
        <f t="shared" si="5"/>
        <v/>
      </c>
    </row>
    <row r="73" spans="1:2">
      <c r="A73" s="2" t="str">
        <f t="shared" si="2"/>
        <v/>
      </c>
      <c r="B73" s="2" t="str">
        <f t="shared" si="5"/>
        <v/>
      </c>
    </row>
    <row r="74" spans="1:2">
      <c r="A74" s="2" t="str">
        <f t="shared" ref="A74:A109" si="8">IF(C74=EDATE($C$5,0),1,"")</f>
        <v/>
      </c>
      <c r="B74" s="2" t="str">
        <f t="shared" si="5"/>
        <v/>
      </c>
    </row>
    <row r="75" spans="1:2">
      <c r="A75" s="2" t="str">
        <f t="shared" si="8"/>
        <v/>
      </c>
      <c r="B75" s="2" t="str">
        <f t="shared" si="5"/>
        <v/>
      </c>
    </row>
    <row r="76" spans="1:2">
      <c r="A76" s="2" t="str">
        <f t="shared" si="8"/>
        <v/>
      </c>
      <c r="B76" s="2" t="str">
        <f t="shared" ref="B76:B109" si="9">IF(OR(A76=1,C76=$E$5),1,"")</f>
        <v/>
      </c>
    </row>
    <row r="77" spans="1:2">
      <c r="A77" s="2" t="str">
        <f t="shared" si="8"/>
        <v/>
      </c>
      <c r="B77" s="2" t="str">
        <f t="shared" si="9"/>
        <v/>
      </c>
    </row>
    <row r="78" spans="1:2">
      <c r="A78" s="2" t="str">
        <f t="shared" si="8"/>
        <v/>
      </c>
      <c r="B78" s="2" t="str">
        <f t="shared" si="9"/>
        <v/>
      </c>
    </row>
    <row r="79" spans="1:2">
      <c r="A79" s="2" t="str">
        <f t="shared" si="8"/>
        <v/>
      </c>
      <c r="B79" s="2" t="str">
        <f t="shared" si="9"/>
        <v/>
      </c>
    </row>
    <row r="80" spans="1:2">
      <c r="A80" s="2" t="str">
        <f t="shared" si="8"/>
        <v/>
      </c>
      <c r="B80" s="2" t="str">
        <f t="shared" si="9"/>
        <v/>
      </c>
    </row>
    <row r="81" spans="1:2">
      <c r="A81" s="2" t="str">
        <f t="shared" si="8"/>
        <v/>
      </c>
      <c r="B81" s="2" t="str">
        <f t="shared" si="9"/>
        <v/>
      </c>
    </row>
    <row r="82" spans="1:2">
      <c r="A82" s="2" t="str">
        <f t="shared" si="8"/>
        <v/>
      </c>
      <c r="B82" s="2" t="str">
        <f t="shared" si="9"/>
        <v/>
      </c>
    </row>
    <row r="83" spans="1:2">
      <c r="A83" s="2" t="str">
        <f t="shared" si="8"/>
        <v/>
      </c>
      <c r="B83" s="2" t="str">
        <f t="shared" si="9"/>
        <v/>
      </c>
    </row>
    <row r="84" spans="1:2">
      <c r="A84" s="2" t="str">
        <f t="shared" si="8"/>
        <v/>
      </c>
      <c r="B84" s="2" t="str">
        <f t="shared" si="9"/>
        <v/>
      </c>
    </row>
    <row r="85" spans="1:2">
      <c r="A85" s="2" t="str">
        <f t="shared" si="8"/>
        <v/>
      </c>
      <c r="B85" s="2" t="str">
        <f t="shared" si="9"/>
        <v/>
      </c>
    </row>
    <row r="86" spans="1:2">
      <c r="A86" s="2" t="str">
        <f t="shared" si="8"/>
        <v/>
      </c>
      <c r="B86" s="2" t="str">
        <f t="shared" si="9"/>
        <v/>
      </c>
    </row>
    <row r="87" spans="1:2">
      <c r="A87" s="2" t="str">
        <f t="shared" si="8"/>
        <v/>
      </c>
      <c r="B87" s="2" t="str">
        <f t="shared" si="9"/>
        <v/>
      </c>
    </row>
    <row r="88" spans="1:2">
      <c r="A88" s="2" t="str">
        <f t="shared" si="8"/>
        <v/>
      </c>
      <c r="B88" s="2" t="str">
        <f t="shared" si="9"/>
        <v/>
      </c>
    </row>
    <row r="89" spans="1:2">
      <c r="A89" s="2" t="str">
        <f t="shared" si="8"/>
        <v/>
      </c>
      <c r="B89" s="2" t="str">
        <f t="shared" si="9"/>
        <v/>
      </c>
    </row>
    <row r="90" spans="1:2">
      <c r="A90" s="2" t="str">
        <f t="shared" si="8"/>
        <v/>
      </c>
      <c r="B90" s="2" t="str">
        <f t="shared" si="9"/>
        <v/>
      </c>
    </row>
    <row r="91" spans="1:2">
      <c r="A91" s="2" t="str">
        <f t="shared" si="8"/>
        <v/>
      </c>
      <c r="B91" s="2" t="str">
        <f t="shared" si="9"/>
        <v/>
      </c>
    </row>
    <row r="92" spans="1:2">
      <c r="A92" s="2" t="str">
        <f t="shared" si="8"/>
        <v/>
      </c>
      <c r="B92" s="2" t="str">
        <f t="shared" si="9"/>
        <v/>
      </c>
    </row>
    <row r="93" spans="1:2">
      <c r="A93" s="2" t="str">
        <f t="shared" si="8"/>
        <v/>
      </c>
      <c r="B93" s="2" t="str">
        <f t="shared" si="9"/>
        <v/>
      </c>
    </row>
    <row r="94" spans="1:2">
      <c r="A94" s="2" t="str">
        <f t="shared" si="8"/>
        <v/>
      </c>
      <c r="B94" s="2" t="str">
        <f t="shared" si="9"/>
        <v/>
      </c>
    </row>
    <row r="95" spans="1:2">
      <c r="A95" s="2" t="str">
        <f t="shared" si="8"/>
        <v/>
      </c>
      <c r="B95" s="2" t="str">
        <f t="shared" si="9"/>
        <v/>
      </c>
    </row>
    <row r="96" spans="1:2">
      <c r="A96" s="2" t="str">
        <f t="shared" si="8"/>
        <v/>
      </c>
      <c r="B96" s="2" t="str">
        <f t="shared" si="9"/>
        <v/>
      </c>
    </row>
    <row r="97" spans="1:2">
      <c r="A97" s="2" t="str">
        <f t="shared" si="8"/>
        <v/>
      </c>
      <c r="B97" s="2" t="str">
        <f t="shared" si="9"/>
        <v/>
      </c>
    </row>
    <row r="98" spans="1:2">
      <c r="A98" s="2" t="str">
        <f t="shared" si="8"/>
        <v/>
      </c>
      <c r="B98" s="2" t="str">
        <f t="shared" si="9"/>
        <v/>
      </c>
    </row>
    <row r="99" spans="1:2">
      <c r="A99" s="2" t="str">
        <f t="shared" si="8"/>
        <v/>
      </c>
      <c r="B99" s="2" t="str">
        <f t="shared" si="9"/>
        <v/>
      </c>
    </row>
    <row r="100" spans="1:2">
      <c r="A100" s="2" t="str">
        <f t="shared" si="8"/>
        <v/>
      </c>
      <c r="B100" s="2" t="str">
        <f t="shared" si="9"/>
        <v/>
      </c>
    </row>
    <row r="101" spans="1:2">
      <c r="A101" s="2" t="str">
        <f t="shared" si="8"/>
        <v/>
      </c>
      <c r="B101" s="2" t="str">
        <f t="shared" si="9"/>
        <v/>
      </c>
    </row>
    <row r="102" spans="1:2">
      <c r="A102" s="2" t="str">
        <f t="shared" si="8"/>
        <v/>
      </c>
      <c r="B102" s="2" t="str">
        <f t="shared" si="9"/>
        <v/>
      </c>
    </row>
    <row r="103" spans="1:2">
      <c r="A103" s="2" t="str">
        <f t="shared" si="8"/>
        <v/>
      </c>
      <c r="B103" s="2" t="str">
        <f t="shared" si="9"/>
        <v/>
      </c>
    </row>
    <row r="104" spans="1:2">
      <c r="A104" s="2" t="str">
        <f t="shared" si="8"/>
        <v/>
      </c>
      <c r="B104" s="2" t="str">
        <f t="shared" si="9"/>
        <v/>
      </c>
    </row>
    <row r="105" spans="1:2">
      <c r="A105" s="2" t="str">
        <f t="shared" si="8"/>
        <v/>
      </c>
      <c r="B105" s="2" t="str">
        <f t="shared" si="9"/>
        <v/>
      </c>
    </row>
    <row r="106" spans="1:2">
      <c r="A106" s="2" t="str">
        <f t="shared" si="8"/>
        <v/>
      </c>
      <c r="B106" s="2" t="str">
        <f t="shared" si="9"/>
        <v/>
      </c>
    </row>
    <row r="107" spans="1:2">
      <c r="A107" s="2" t="str">
        <f t="shared" si="8"/>
        <v/>
      </c>
      <c r="B107" s="2" t="str">
        <f t="shared" si="9"/>
        <v/>
      </c>
    </row>
    <row r="108" spans="1:2">
      <c r="A108" s="2" t="str">
        <f t="shared" si="8"/>
        <v/>
      </c>
      <c r="B108" s="2" t="str">
        <f t="shared" si="9"/>
        <v/>
      </c>
    </row>
    <row r="109" spans="1:2">
      <c r="A109" s="2" t="str">
        <f t="shared" si="8"/>
        <v/>
      </c>
      <c r="B109" s="2" t="str">
        <f t="shared" si="9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2023-12-01T02:25:54Z</dcterms:created>
  <dcterms:modified xsi:type="dcterms:W3CDTF">2025-02-14T06:41:58Z</dcterms:modified>
</cp:coreProperties>
</file>