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A7FAF738-B8D7-40DF-8453-1E40348D3D39}" xr6:coauthVersionLast="47" xr6:coauthVersionMax="47" xr10:uidLastSave="{00000000-0000-0000-0000-000000000000}"/>
  <bookViews>
    <workbookView xWindow="-110" yWindow="-110" windowWidth="19420" windowHeight="11500" activeTab="1" xr2:uid="{96648D1B-281D-44ED-979E-AEB2C6E6F09D}"/>
  </bookViews>
  <sheets>
    <sheet name="データ" sheetId="1" r:id="rId1"/>
    <sheet name="グラフ1" sheetId="2" r:id="rId2"/>
  </sheets>
  <definedNames>
    <definedName name="横軸ラベル_西暦">OFFSET(データ!$E$9,MATCH(データ!$C$5,データ!$C$9:$C$109,0)-1,0,データ!$B$6,1)</definedName>
    <definedName name="市町村">OFFSET(データ!$G$9,MATCH(データ!$C$5,データ!$C$9:$C$109,0)-1,0,データ!$B$6,1)</definedName>
    <definedName name="事業者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E14" i="1" s="1"/>
  <c r="A13" i="1"/>
  <c r="E13" i="1" s="1"/>
  <c r="A12" i="1"/>
  <c r="A11" i="1"/>
  <c r="E11" i="1" s="1"/>
  <c r="B10" i="1"/>
  <c r="A10" i="1"/>
  <c r="D10" i="1" s="1"/>
  <c r="B9" i="1"/>
  <c r="A9" i="1"/>
  <c r="B6" i="1"/>
  <c r="E5" i="1"/>
  <c r="B12" i="1" l="1"/>
  <c r="D12" i="1" s="1"/>
  <c r="B25" i="1"/>
  <c r="E16" i="1"/>
  <c r="E10" i="1"/>
  <c r="E12" i="1"/>
  <c r="B78" i="1"/>
  <c r="B66" i="1"/>
  <c r="B24" i="1"/>
  <c r="B96" i="1"/>
  <c r="B54" i="1"/>
  <c r="B84" i="1"/>
  <c r="B42" i="1"/>
  <c r="B72" i="1"/>
  <c r="B30" i="1"/>
  <c r="B102" i="1"/>
  <c r="B60" i="1"/>
  <c r="B18" i="1"/>
  <c r="B90" i="1"/>
  <c r="B48" i="1"/>
  <c r="B15" i="1"/>
  <c r="E15" i="1"/>
  <c r="D15" i="1"/>
  <c r="B79" i="1"/>
  <c r="B100" i="1"/>
  <c r="B38" i="1"/>
  <c r="B59" i="1"/>
  <c r="B69" i="1"/>
  <c r="B80" i="1"/>
  <c r="B101" i="1"/>
  <c r="B28" i="1"/>
  <c r="B39" i="1"/>
  <c r="B49" i="1"/>
  <c r="B70" i="1"/>
  <c r="B81" i="1"/>
  <c r="B91" i="1"/>
  <c r="B29" i="1"/>
  <c r="B40" i="1"/>
  <c r="B50" i="1"/>
  <c r="B71" i="1"/>
  <c r="B82" i="1"/>
  <c r="B92" i="1"/>
  <c r="B19" i="1"/>
  <c r="B41" i="1"/>
  <c r="B51" i="1"/>
  <c r="B61" i="1"/>
  <c r="B83" i="1"/>
  <c r="B93" i="1"/>
  <c r="B103" i="1"/>
  <c r="B20" i="1"/>
  <c r="B52" i="1"/>
  <c r="B62" i="1"/>
  <c r="B94" i="1"/>
  <c r="B104" i="1"/>
  <c r="B11" i="1"/>
  <c r="D11" i="1" s="1"/>
  <c r="B21" i="1"/>
  <c r="B31" i="1"/>
  <c r="B53" i="1"/>
  <c r="B63" i="1"/>
  <c r="B73" i="1"/>
  <c r="B95" i="1"/>
  <c r="B105" i="1"/>
  <c r="B22" i="1"/>
  <c r="B32" i="1"/>
  <c r="B43" i="1"/>
  <c r="B64" i="1"/>
  <c r="B74" i="1"/>
  <c r="B85" i="1"/>
  <c r="B106" i="1"/>
  <c r="B23" i="1"/>
  <c r="B33" i="1"/>
  <c r="B44" i="1"/>
  <c r="B65" i="1"/>
  <c r="B75" i="1"/>
  <c r="B86" i="1"/>
  <c r="B107" i="1"/>
  <c r="B13" i="1"/>
  <c r="D13" i="1" s="1"/>
  <c r="B34" i="1"/>
  <c r="B45" i="1"/>
  <c r="B55" i="1"/>
  <c r="B76" i="1"/>
  <c r="B87" i="1"/>
  <c r="B97" i="1"/>
  <c r="B14" i="1"/>
  <c r="D14" i="1" s="1"/>
  <c r="B35" i="1"/>
  <c r="B46" i="1"/>
  <c r="B56" i="1"/>
  <c r="B77" i="1"/>
  <c r="B16" i="1"/>
  <c r="D16" i="1" s="1"/>
  <c r="B26" i="1"/>
  <c r="B36" i="1"/>
  <c r="B47" i="1"/>
  <c r="B57" i="1"/>
  <c r="B67" i="1"/>
  <c r="B88" i="1"/>
  <c r="B98" i="1"/>
  <c r="B108" i="1"/>
  <c r="B17" i="1"/>
  <c r="B27" i="1"/>
  <c r="B37" i="1"/>
  <c r="B58" i="1"/>
  <c r="B68" i="1"/>
  <c r="B89" i="1"/>
  <c r="B99" i="1"/>
  <c r="B1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9" authorId="0" shapeId="0" xr:uid="{191A8480-DB59-4499-B1BD-6240B5CEFC4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<sst xmlns="http://schemas.openxmlformats.org/spreadsheetml/2006/main" count="15" uniqueCount="15">
  <si>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事業者(広域路線バス・公営バス　計7社）</t>
    <rPh sb="0" eb="3">
      <t>ジギョウシャ</t>
    </rPh>
    <rPh sb="4" eb="6">
      <t>コウイキ</t>
    </rPh>
    <rPh sb="6" eb="8">
      <t>ロセン</t>
    </rPh>
    <rPh sb="11" eb="13">
      <t>コウエイ</t>
    </rPh>
    <rPh sb="16" eb="17">
      <t>ケイ</t>
    </rPh>
    <rPh sb="18" eb="19">
      <t>シャ</t>
    </rPh>
    <phoneticPr fontId="1"/>
  </si>
  <si>
    <t>市町村バス(対象　32市町村)</t>
    <rPh sb="0" eb="3">
      <t>シチョウソン</t>
    </rPh>
    <rPh sb="6" eb="8">
      <t>タイショウ</t>
    </rPh>
    <rPh sb="11" eb="14">
      <t>シチョウソン</t>
    </rPh>
    <phoneticPr fontId="1"/>
  </si>
  <si>
    <t>地域公共交通のオープンデータ化の状況（資料：県交通・地域社会部）</t>
    <rPh sb="0" eb="2">
      <t>チイキ</t>
    </rPh>
    <rPh sb="2" eb="4">
      <t>コウキョウ</t>
    </rPh>
    <rPh sb="4" eb="6">
      <t>コウツウ</t>
    </rPh>
    <rPh sb="14" eb="15">
      <t>カ</t>
    </rPh>
    <rPh sb="16" eb="18">
      <t>ジョウキョウ</t>
    </rPh>
    <rPh sb="19" eb="21">
      <t>シリョウ</t>
    </rPh>
    <rPh sb="22" eb="23">
      <t>ケン</t>
    </rPh>
    <rPh sb="23" eb="25">
      <t>コウツウ</t>
    </rPh>
    <rPh sb="26" eb="28">
      <t>チイキ</t>
    </rPh>
    <rPh sb="28" eb="30">
      <t>シャカイ</t>
    </rPh>
    <rPh sb="30" eb="31">
      <t>ブ</t>
    </rPh>
    <phoneticPr fontId="1"/>
  </si>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</sst>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2" borderId="0" xfId="0" applyFont="1" applyFill="1" applyAlignment="1">
      <alignment horizontal="right"/>
    </xf>
    <xf numFmtId="0" fontId="2" fillId="0" borderId="1" xfId="0" applyFont="1" applyBorder="1">
      <alignment vertical="center"/>
    </xf>
    <xf numFmtId="0" fontId="7" fillId="3" borderId="0" xfId="0" applyFont="1" applyFill="1" applyAlignment="1"/>
    <xf numFmtId="0" fontId="8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2" fillId="0" borderId="0" xfId="1" applyFont="1">
      <alignment vertical="center"/>
    </xf>
    <xf numFmtId="0" fontId="4" fillId="0" borderId="4" xfId="0" applyFont="1" applyBorder="1" applyAlignment="1">
      <alignment horizontal="center" vertical="center"/>
    </xf>
    <xf numFmtId="14" fontId="2" fillId="4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3" borderId="0" xfId="0" applyNumberFormat="1" applyFont="1" applyFill="1">
      <alignment vertical="center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地域公共交通のオープンデータ化の状況</a:t>
            </a:r>
          </a:p>
        </c:rich>
      </c:tx>
      <c:layout>
        <c:manualLayout>
          <c:xMode val="edge"/>
          <c:yMode val="edge"/>
          <c:x val="0.28845666599367387"/>
          <c:y val="5.0105176273392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687246419802267E-2"/>
          <c:y val="0.13415001876589111"/>
          <c:w val="0.92728737230173675"/>
          <c:h val="0.63391525985612762"/>
        </c:manualLayout>
      </c:layout>
      <c:barChart>
        <c:barDir val="col"/>
        <c:grouping val="stacked"/>
        <c:varyColors val="0"/>
        <c:ser>
          <c:idx val="0"/>
          <c:order val="0"/>
          <c:tx>
            <c:v>事業者</c:v>
          </c:tx>
          <c:spPr>
            <a:solidFill>
              <a:srgbClr val="FF9999"/>
            </a:solidFill>
            <a:ln w="28575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[0]!事業者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3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E-4349-8A32-DA1088811DEC}"/>
            </c:ext>
          </c:extLst>
        </c:ser>
        <c:ser>
          <c:idx val="1"/>
          <c:order val="1"/>
          <c:tx>
            <c:v>市町村</c:v>
          </c:tx>
          <c:spPr>
            <a:solidFill>
              <a:srgbClr val="66FFFF"/>
            </a:solidFill>
            <a:ln>
              <a:solidFill>
                <a:srgbClr val="66FFFF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C-416A-975F-EA9E26DC30C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rgbClr val="FF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FE4-4CE2-AE3A-DEFC2C26E9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[0]!市町村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3">
                  <c:v>6</c:v>
                </c:pt>
                <c:pt idx="5">
                  <c:v>13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E-4349-8A32-DA1088811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6126808"/>
        <c:axId val="816129104"/>
      </c:barChart>
      <c:catAx>
        <c:axId val="81612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6129104"/>
        <c:crosses val="autoZero"/>
        <c:auto val="1"/>
        <c:lblAlgn val="ctr"/>
        <c:lblOffset val="100"/>
        <c:noMultiLvlLbl val="0"/>
      </c:catAx>
      <c:valAx>
        <c:axId val="8161291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6126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7153940372838029E-2"/>
          <c:y val="0.16554546162692288"/>
          <c:w val="0.19088778518069857"/>
          <c:h val="0.1270359427336476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D49EDA1-94B0-4892-90D7-F5E322B97893}">
  <sheetPr/>
  <sheetViews>
    <sheetView tabSelected="1"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8235" cy="608852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4023BB-ED10-4510-A6B6-473EBF43AD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0.01424</cdr:x>
      <cdr:y>0.00729</cdr:y>
    </cdr:from>
    <cdr:to>
      <cdr:x>0.20621</cdr:x>
      <cdr:y>0.1578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C8C2C3-AFAC-4220-8AD1-13B127318F3E}"/>
            </a:ext>
          </a:extLst>
        </cdr:cNvPr>
        <cdr:cNvSpPr txBox="1"/>
      </cdr:nvSpPr>
      <cdr:spPr>
        <a:xfrm xmlns:a="http://schemas.openxmlformats.org/drawingml/2006/main">
          <a:off x="132291" y="44291"/>
          <a:ext cx="1782801" cy="913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（事業者、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2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市町村）</a:t>
          </a:r>
        </a:p>
      </cdr:txBody>
    </cdr:sp>
  </cdr:relSizeAnchor>
  <cdr:relSizeAnchor xmlns:cdr="http://schemas.openxmlformats.org/drawingml/2006/chartDrawing">
    <cdr:from>
      <cdr:x>0</cdr:x>
      <cdr:y>0.85185</cdr:y>
    </cdr:from>
    <cdr:to>
      <cdr:x>0.8636</cdr:x>
      <cdr:y>0.99644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DD0A4-E1CB-41DB-A52D-762132159453}"/>
            </a:ext>
          </a:extLst>
        </cdr:cNvPr>
        <cdr:cNvSpPr txBox="1"/>
      </cdr:nvSpPr>
      <cdr:spPr>
        <a:xfrm xmlns:a="http://schemas.openxmlformats.org/drawingml/2006/main">
          <a:off x="0" y="5172605"/>
          <a:ext cx="8020145" cy="877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事業者：広域路線バス・公営バス　計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7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社、市町村：市町村バスを有する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32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市町村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000"/>
            </a:lnSpc>
          </a:pP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※2018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年は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月時点、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2019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年以降は</a:t>
          </a:r>
          <a:r>
            <a:rPr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各年度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月時点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000"/>
            </a:lnSpc>
          </a:pP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※2020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2022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年はデータなし（調査未実施のため）</a:t>
          </a:r>
        </a:p>
      </cdr:txBody>
    </cdr:sp>
  </cdr:relSizeAnchor>
  <cdr:relSizeAnchor xmlns:cdr="http://schemas.openxmlformats.org/drawingml/2006/chartDrawing">
    <cdr:from>
      <cdr:x>0.61875</cdr:x>
      <cdr:y>0.9281</cdr:y>
    </cdr:from>
    <cdr:to>
      <cdr:x>0.98246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BCC9DD5-3C83-464F-912E-0CF8729BEC4F}"/>
            </a:ext>
          </a:extLst>
        </cdr:cNvPr>
        <cdr:cNvSpPr txBox="1"/>
      </cdr:nvSpPr>
      <cdr:spPr>
        <a:xfrm xmlns:a="http://schemas.openxmlformats.org/drawingml/2006/main">
          <a:off x="5746254" y="5635626"/>
          <a:ext cx="3377729" cy="436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県交通・地域社会部</a:t>
          </a:r>
        </a:p>
      </cdr:txBody>
    </cdr:sp>
  </cdr:relSizeAnchor>
  <cdr:relSizeAnchor xmlns:cdr="http://schemas.openxmlformats.org/drawingml/2006/chartDrawing">
    <cdr:from>
      <cdr:x>0.89157</cdr:x>
      <cdr:y>0.81045</cdr:y>
    </cdr:from>
    <cdr:to>
      <cdr:x>0.99003</cdr:x>
      <cdr:y>0.87581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0BD06E98-F808-49FD-A072-D7516AD6DE87}"/>
            </a:ext>
          </a:extLst>
        </cdr:cNvPr>
        <cdr:cNvSpPr txBox="1"/>
      </cdr:nvSpPr>
      <cdr:spPr>
        <a:xfrm xmlns:a="http://schemas.openxmlformats.org/drawingml/2006/main">
          <a:off x="8279885" y="4921226"/>
          <a:ext cx="914386" cy="39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0.92285</cdr:x>
      <cdr:y>0.06719</cdr:y>
    </cdr:from>
    <cdr:to>
      <cdr:x>0.98634</cdr:x>
      <cdr:y>0.12458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CDDB85-0353-4714-8B27-7F1FAB8A2CA3}"/>
            </a:ext>
          </a:extLst>
        </cdr:cNvPr>
        <cdr:cNvSpPr txBox="1"/>
      </cdr:nvSpPr>
      <cdr:spPr>
        <a:xfrm xmlns:a="http://schemas.openxmlformats.org/drawingml/2006/main">
          <a:off x="8570383" y="407988"/>
          <a:ext cx="589636" cy="34848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93E0B-1E68-436E-A5F7-0154BBF3930C}">
  <sheetPr>
    <pageSetUpPr fitToPage="1"/>
  </sheetPr>
  <dimension ref="A1:R109"/>
  <sheetViews>
    <sheetView zoomScaleNormal="100" workbookViewId="0">
      <selection activeCell="G16" sqref="G16"/>
    </sheetView>
  </sheetViews>
  <sheetFormatPr defaultColWidth="9" defaultRowHeight="13"/>
  <cols>
    <col min="1" max="2" width="5.5" style="11" customWidth="1"/>
    <col min="3" max="3" width="9" style="1"/>
    <col min="4" max="4" width="11.08203125" style="1" customWidth="1"/>
    <col min="5" max="16384" width="9" style="1"/>
  </cols>
  <sheetData>
    <row r="1" spans="1:18">
      <c r="A1" s="10" t="s">
        <v>3</v>
      </c>
      <c r="C1" s="8" t="s">
        <v>4</v>
      </c>
      <c r="D1" s="12"/>
      <c r="E1" s="12"/>
      <c r="F1" s="12"/>
      <c r="G1" s="12"/>
      <c r="H1" s="12"/>
      <c r="I1" s="13"/>
      <c r="J1" s="14"/>
      <c r="K1" s="15"/>
      <c r="L1" s="15"/>
      <c r="M1" s="15"/>
      <c r="N1" s="15"/>
      <c r="O1" s="15"/>
      <c r="P1" s="15"/>
      <c r="Q1" s="15"/>
      <c r="R1" s="15"/>
    </row>
    <row r="2" spans="1:18">
      <c r="A2" s="10" t="s">
        <v>5</v>
      </c>
      <c r="C2" s="16" t="s">
        <v>6</v>
      </c>
      <c r="I2" s="17"/>
      <c r="J2" s="18"/>
      <c r="K2" s="18"/>
      <c r="L2" s="18"/>
      <c r="M2" s="18"/>
      <c r="N2" s="18"/>
      <c r="O2" s="19"/>
      <c r="Q2" s="19"/>
      <c r="R2" s="19"/>
    </row>
    <row r="3" spans="1:18">
      <c r="A3" s="10" t="s">
        <v>7</v>
      </c>
      <c r="C3" s="16" t="s">
        <v>11</v>
      </c>
      <c r="I3" s="17"/>
      <c r="J3" s="20"/>
      <c r="K3" s="20"/>
      <c r="L3" s="20"/>
      <c r="M3" s="20"/>
      <c r="N3" s="20"/>
      <c r="O3" s="20"/>
    </row>
    <row r="4" spans="1:18">
      <c r="A4" s="10"/>
      <c r="C4" s="21" t="s">
        <v>8</v>
      </c>
      <c r="I4" s="17"/>
      <c r="J4" s="20"/>
      <c r="K4" s="20"/>
      <c r="L4" s="20"/>
      <c r="M4" s="20"/>
      <c r="N4" s="20"/>
      <c r="O4" s="20"/>
    </row>
    <row r="5" spans="1:18" ht="21" customHeight="1">
      <c r="C5" s="22">
        <v>43101</v>
      </c>
      <c r="D5" s="23" t="s">
        <v>9</v>
      </c>
      <c r="E5" s="24">
        <f>MAX($C$9:$C$109)</f>
        <v>45292</v>
      </c>
      <c r="F5" s="23" t="s">
        <v>10</v>
      </c>
      <c r="G5" s="23"/>
      <c r="H5" s="23"/>
      <c r="I5" s="25"/>
      <c r="J5" s="20"/>
      <c r="K5" s="20"/>
      <c r="L5" s="20"/>
      <c r="M5" s="20"/>
      <c r="N5" s="20"/>
      <c r="O5" s="20"/>
    </row>
    <row r="6" spans="1:18">
      <c r="B6" s="11">
        <f>COUNTA(C9:C109)-MATCH(C5,C9:C109,0)+1</f>
        <v>7</v>
      </c>
    </row>
    <row r="7" spans="1:18">
      <c r="A7" s="26"/>
      <c r="C7" s="1" t="s">
        <v>2</v>
      </c>
    </row>
    <row r="9" spans="1:18" s="3" customFormat="1" ht="52">
      <c r="A9" s="9" t="str">
        <f>IF(C9=EDATE($C$5,0),1,"")</f>
        <v/>
      </c>
      <c r="B9" s="9" t="str">
        <f>IF(C9=EDATE($C$5,0),1,"")</f>
        <v/>
      </c>
      <c r="C9" s="1" t="s">
        <v>12</v>
      </c>
      <c r="D9" s="3" t="s">
        <v>13</v>
      </c>
      <c r="E9" s="3" t="s">
        <v>14</v>
      </c>
      <c r="F9" s="3" t="s">
        <v>0</v>
      </c>
      <c r="G9" s="3" t="s">
        <v>1</v>
      </c>
    </row>
    <row r="10" spans="1:18">
      <c r="A10" s="9">
        <f t="shared" ref="A10:A73" si="0">IF(C10=EDATE($C$5,0),1,"")</f>
        <v>1</v>
      </c>
      <c r="B10" s="9">
        <f>IF(C10=EDATE($C$5,0),1,"")</f>
        <v>1</v>
      </c>
      <c r="C10" s="27">
        <v>43101</v>
      </c>
      <c r="D10" s="4" t="str">
        <f t="shared" ref="D10:D15" si="1">IF(OR(A10=1,B10=1,A10),TEXT(C10,"ge"),TEXT(C10," "))</f>
        <v>H30</v>
      </c>
      <c r="E10" s="4" t="str">
        <f t="shared" ref="E10:E15" si="2">IF(OR(A10=1,A10),TEXT(C10,"yyyy"),TEXT(C10,"yy"))</f>
        <v>2018</v>
      </c>
      <c r="F10" s="4">
        <v>2</v>
      </c>
      <c r="G10" s="4">
        <v>0</v>
      </c>
    </row>
    <row r="11" spans="1:18">
      <c r="A11" s="9" t="str">
        <f t="shared" si="0"/>
        <v/>
      </c>
      <c r="B11" s="9" t="str">
        <f>IF(OR(A11=1,C11=$E$5),1,"")</f>
        <v/>
      </c>
      <c r="C11" s="27">
        <v>43466</v>
      </c>
      <c r="D11" s="4" t="str">
        <f t="shared" si="1"/>
        <v xml:space="preserve"> </v>
      </c>
      <c r="E11" s="4" t="str">
        <f t="shared" si="2"/>
        <v>19</v>
      </c>
      <c r="F11" s="6">
        <v>2</v>
      </c>
      <c r="G11" s="4">
        <v>1</v>
      </c>
    </row>
    <row r="12" spans="1:18">
      <c r="A12" s="9" t="str">
        <f t="shared" si="0"/>
        <v/>
      </c>
      <c r="B12" s="9" t="str">
        <f t="shared" ref="B12:B75" si="3">IF(OR(A12=1,C12=$E$5),1,"")</f>
        <v/>
      </c>
      <c r="C12" s="27">
        <v>43831</v>
      </c>
      <c r="D12" s="4" t="str">
        <f t="shared" si="1"/>
        <v xml:space="preserve"> </v>
      </c>
      <c r="E12" s="4" t="str">
        <f t="shared" si="2"/>
        <v>20</v>
      </c>
      <c r="F12" s="7"/>
      <c r="G12" s="5"/>
    </row>
    <row r="13" spans="1:18">
      <c r="A13" s="9" t="str">
        <f t="shared" si="0"/>
        <v/>
      </c>
      <c r="B13" s="9" t="str">
        <f t="shared" si="3"/>
        <v/>
      </c>
      <c r="C13" s="27">
        <v>44197</v>
      </c>
      <c r="D13" s="4" t="str">
        <f t="shared" si="1"/>
        <v xml:space="preserve"> </v>
      </c>
      <c r="E13" s="4" t="str">
        <f t="shared" si="2"/>
        <v>21</v>
      </c>
      <c r="F13" s="6">
        <v>2</v>
      </c>
      <c r="G13" s="4">
        <v>6</v>
      </c>
    </row>
    <row r="14" spans="1:18">
      <c r="A14" s="9" t="str">
        <f t="shared" si="0"/>
        <v/>
      </c>
      <c r="B14" s="9" t="str">
        <f t="shared" si="3"/>
        <v/>
      </c>
      <c r="C14" s="27">
        <v>44562</v>
      </c>
      <c r="D14" s="4" t="str">
        <f t="shared" si="1"/>
        <v xml:space="preserve"> </v>
      </c>
      <c r="E14" s="4" t="str">
        <f t="shared" si="2"/>
        <v>22</v>
      </c>
      <c r="F14" s="7"/>
      <c r="G14" s="5"/>
    </row>
    <row r="15" spans="1:18">
      <c r="A15" s="9" t="str">
        <f t="shared" si="0"/>
        <v/>
      </c>
      <c r="B15" s="9" t="str">
        <f t="shared" si="3"/>
        <v/>
      </c>
      <c r="C15" s="27">
        <v>44927</v>
      </c>
      <c r="D15" s="4" t="str">
        <f t="shared" si="1"/>
        <v xml:space="preserve"> </v>
      </c>
      <c r="E15" s="4" t="str">
        <f t="shared" si="2"/>
        <v>23</v>
      </c>
      <c r="F15" s="6">
        <v>2</v>
      </c>
      <c r="G15" s="6">
        <v>13</v>
      </c>
    </row>
    <row r="16" spans="1:18">
      <c r="A16" s="9" t="str">
        <f t="shared" si="0"/>
        <v/>
      </c>
      <c r="B16" s="9">
        <f t="shared" si="3"/>
        <v>1</v>
      </c>
      <c r="C16" s="27">
        <v>45292</v>
      </c>
      <c r="D16" s="4" t="str">
        <f t="shared" ref="D16" si="4">IF(OR(A16=1,B16=1,A16),TEXT(C16,"ge"),TEXT(C16," "))</f>
        <v>R6</v>
      </c>
      <c r="E16" s="4" t="str">
        <f t="shared" ref="E16" si="5">IF(OR(A16=1,A16),TEXT(C16,"yyyy"),TEXT(C16,"yy"))</f>
        <v>24</v>
      </c>
      <c r="F16" s="4">
        <v>2</v>
      </c>
      <c r="G16" s="4">
        <v>13</v>
      </c>
    </row>
    <row r="17" spans="1:12">
      <c r="A17" s="9" t="str">
        <f t="shared" si="0"/>
        <v/>
      </c>
      <c r="B17" s="9" t="str">
        <f t="shared" si="3"/>
        <v/>
      </c>
      <c r="C17" s="27"/>
      <c r="D17" s="4"/>
      <c r="E17" s="4"/>
    </row>
    <row r="18" spans="1:12">
      <c r="A18" s="9" t="str">
        <f t="shared" si="0"/>
        <v/>
      </c>
      <c r="B18" s="9" t="str">
        <f t="shared" si="3"/>
        <v/>
      </c>
    </row>
    <row r="19" spans="1:12">
      <c r="A19" s="9" t="str">
        <f t="shared" si="0"/>
        <v/>
      </c>
      <c r="B19" s="9" t="str">
        <f t="shared" si="3"/>
        <v/>
      </c>
    </row>
    <row r="20" spans="1:12" s="2" customFormat="1">
      <c r="A20" s="9" t="str">
        <f t="shared" si="0"/>
        <v/>
      </c>
      <c r="B20" s="9" t="str">
        <f t="shared" si="3"/>
        <v/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s="2" customFormat="1">
      <c r="A21" s="9" t="str">
        <f t="shared" si="0"/>
        <v/>
      </c>
      <c r="B21" s="9" t="str">
        <f t="shared" si="3"/>
        <v/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s="2" customFormat="1">
      <c r="A22" s="9" t="str">
        <f t="shared" si="0"/>
        <v/>
      </c>
      <c r="B22" s="9" t="str">
        <f t="shared" si="3"/>
        <v/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s="2" customFormat="1">
      <c r="A23" s="9" t="str">
        <f t="shared" si="0"/>
        <v/>
      </c>
      <c r="B23" s="9" t="str">
        <f t="shared" si="3"/>
        <v/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s="2" customFormat="1">
      <c r="A24" s="9" t="str">
        <f t="shared" si="0"/>
        <v/>
      </c>
      <c r="B24" s="9" t="str">
        <f t="shared" si="3"/>
        <v/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s="2" customFormat="1">
      <c r="A25" s="9" t="str">
        <f t="shared" si="0"/>
        <v/>
      </c>
      <c r="B25" s="9" t="str">
        <f t="shared" si="3"/>
        <v/>
      </c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s="2" customFormat="1">
      <c r="A26" s="9" t="str">
        <f t="shared" si="0"/>
        <v/>
      </c>
      <c r="B26" s="9" t="str">
        <f t="shared" si="3"/>
        <v/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s="2" customFormat="1">
      <c r="A27" s="9" t="str">
        <f t="shared" si="0"/>
        <v/>
      </c>
      <c r="B27" s="9" t="str">
        <f t="shared" si="3"/>
        <v/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s="2" customFormat="1">
      <c r="A28" s="9" t="str">
        <f t="shared" si="0"/>
        <v/>
      </c>
      <c r="B28" s="9" t="str">
        <f t="shared" si="3"/>
        <v/>
      </c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s="2" customFormat="1">
      <c r="A29" s="9" t="str">
        <f t="shared" si="0"/>
        <v/>
      </c>
      <c r="B29" s="9" t="str">
        <f t="shared" si="3"/>
        <v/>
      </c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s="2" customFormat="1">
      <c r="A30" s="9" t="str">
        <f t="shared" si="0"/>
        <v/>
      </c>
      <c r="B30" s="9" t="str">
        <f t="shared" si="3"/>
        <v/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s="2" customFormat="1">
      <c r="A31" s="9" t="str">
        <f t="shared" si="0"/>
        <v/>
      </c>
      <c r="B31" s="9" t="str">
        <f t="shared" si="3"/>
        <v/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s="2" customFormat="1">
      <c r="A32" s="9" t="str">
        <f t="shared" si="0"/>
        <v/>
      </c>
      <c r="B32" s="9" t="str">
        <f t="shared" si="3"/>
        <v/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s="2" customFormat="1">
      <c r="A33" s="9" t="str">
        <f t="shared" si="0"/>
        <v/>
      </c>
      <c r="B33" s="9" t="str">
        <f t="shared" si="3"/>
        <v/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s="2" customFormat="1">
      <c r="A34" s="9" t="str">
        <f t="shared" si="0"/>
        <v/>
      </c>
      <c r="B34" s="9" t="str">
        <f t="shared" si="3"/>
        <v/>
      </c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s="2" customFormat="1">
      <c r="A35" s="9" t="str">
        <f t="shared" si="0"/>
        <v/>
      </c>
      <c r="B35" s="9" t="str">
        <f t="shared" si="3"/>
        <v/>
      </c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9" t="str">
        <f t="shared" si="0"/>
        <v/>
      </c>
      <c r="B36" s="9" t="str">
        <f t="shared" si="3"/>
        <v/>
      </c>
    </row>
    <row r="37" spans="1:12">
      <c r="A37" s="9" t="str">
        <f t="shared" si="0"/>
        <v/>
      </c>
      <c r="B37" s="9" t="str">
        <f t="shared" si="3"/>
        <v/>
      </c>
    </row>
    <row r="38" spans="1:12">
      <c r="A38" s="9" t="str">
        <f t="shared" si="0"/>
        <v/>
      </c>
      <c r="B38" s="9" t="str">
        <f t="shared" si="3"/>
        <v/>
      </c>
    </row>
    <row r="39" spans="1:12">
      <c r="A39" s="9" t="str">
        <f t="shared" si="0"/>
        <v/>
      </c>
      <c r="B39" s="9" t="str">
        <f t="shared" si="3"/>
        <v/>
      </c>
    </row>
    <row r="40" spans="1:12">
      <c r="A40" s="9" t="str">
        <f t="shared" si="0"/>
        <v/>
      </c>
      <c r="B40" s="9" t="str">
        <f t="shared" si="3"/>
        <v/>
      </c>
    </row>
    <row r="41" spans="1:12">
      <c r="A41" s="9" t="str">
        <f t="shared" si="0"/>
        <v/>
      </c>
      <c r="B41" s="9" t="str">
        <f t="shared" si="3"/>
        <v/>
      </c>
    </row>
    <row r="42" spans="1:12">
      <c r="A42" s="9" t="str">
        <f t="shared" si="0"/>
        <v/>
      </c>
      <c r="B42" s="9" t="str">
        <f t="shared" si="3"/>
        <v/>
      </c>
    </row>
    <row r="43" spans="1:12">
      <c r="A43" s="9" t="str">
        <f t="shared" si="0"/>
        <v/>
      </c>
      <c r="B43" s="9" t="str">
        <f t="shared" si="3"/>
        <v/>
      </c>
    </row>
    <row r="44" spans="1:12">
      <c r="A44" s="9" t="str">
        <f t="shared" si="0"/>
        <v/>
      </c>
      <c r="B44" s="9" t="str">
        <f t="shared" si="3"/>
        <v/>
      </c>
    </row>
    <row r="45" spans="1:12">
      <c r="A45" s="9" t="str">
        <f t="shared" si="0"/>
        <v/>
      </c>
      <c r="B45" s="9" t="str">
        <f t="shared" si="3"/>
        <v/>
      </c>
    </row>
    <row r="46" spans="1:12">
      <c r="A46" s="9" t="str">
        <f t="shared" si="0"/>
        <v/>
      </c>
      <c r="B46" s="9" t="str">
        <f t="shared" si="3"/>
        <v/>
      </c>
    </row>
    <row r="47" spans="1:12">
      <c r="A47" s="9" t="str">
        <f t="shared" si="0"/>
        <v/>
      </c>
      <c r="B47" s="9" t="str">
        <f t="shared" si="3"/>
        <v/>
      </c>
    </row>
    <row r="48" spans="1:12">
      <c r="A48" s="9" t="str">
        <f t="shared" si="0"/>
        <v/>
      </c>
      <c r="B48" s="9" t="str">
        <f t="shared" si="3"/>
        <v/>
      </c>
    </row>
    <row r="49" spans="1:2">
      <c r="A49" s="9" t="str">
        <f t="shared" si="0"/>
        <v/>
      </c>
      <c r="B49" s="9" t="str">
        <f t="shared" si="3"/>
        <v/>
      </c>
    </row>
    <row r="50" spans="1:2">
      <c r="A50" s="9" t="str">
        <f t="shared" si="0"/>
        <v/>
      </c>
      <c r="B50" s="9" t="str">
        <f t="shared" si="3"/>
        <v/>
      </c>
    </row>
    <row r="51" spans="1:2">
      <c r="A51" s="9" t="str">
        <f t="shared" si="0"/>
        <v/>
      </c>
      <c r="B51" s="9" t="str">
        <f t="shared" si="3"/>
        <v/>
      </c>
    </row>
    <row r="52" spans="1:2">
      <c r="A52" s="9" t="str">
        <f t="shared" si="0"/>
        <v/>
      </c>
      <c r="B52" s="9" t="str">
        <f t="shared" si="3"/>
        <v/>
      </c>
    </row>
    <row r="53" spans="1:2">
      <c r="A53" s="9" t="str">
        <f t="shared" si="0"/>
        <v/>
      </c>
      <c r="B53" s="9" t="str">
        <f t="shared" si="3"/>
        <v/>
      </c>
    </row>
    <row r="54" spans="1:2">
      <c r="A54" s="9" t="str">
        <f t="shared" si="0"/>
        <v/>
      </c>
      <c r="B54" s="9" t="str">
        <f t="shared" si="3"/>
        <v/>
      </c>
    </row>
    <row r="55" spans="1:2">
      <c r="A55" s="9" t="str">
        <f t="shared" si="0"/>
        <v/>
      </c>
      <c r="B55" s="9" t="str">
        <f t="shared" si="3"/>
        <v/>
      </c>
    </row>
    <row r="56" spans="1:2">
      <c r="A56" s="9" t="str">
        <f t="shared" si="0"/>
        <v/>
      </c>
      <c r="B56" s="9" t="str">
        <f t="shared" si="3"/>
        <v/>
      </c>
    </row>
    <row r="57" spans="1:2">
      <c r="A57" s="9" t="str">
        <f t="shared" si="0"/>
        <v/>
      </c>
      <c r="B57" s="9" t="str">
        <f t="shared" si="3"/>
        <v/>
      </c>
    </row>
    <row r="58" spans="1:2">
      <c r="A58" s="9" t="str">
        <f t="shared" si="0"/>
        <v/>
      </c>
      <c r="B58" s="9" t="str">
        <f t="shared" si="3"/>
        <v/>
      </c>
    </row>
    <row r="59" spans="1:2">
      <c r="A59" s="9" t="str">
        <f t="shared" si="0"/>
        <v/>
      </c>
      <c r="B59" s="9" t="str">
        <f t="shared" si="3"/>
        <v/>
      </c>
    </row>
    <row r="60" spans="1:2">
      <c r="A60" s="9" t="str">
        <f t="shared" si="0"/>
        <v/>
      </c>
      <c r="B60" s="9" t="str">
        <f t="shared" si="3"/>
        <v/>
      </c>
    </row>
    <row r="61" spans="1:2">
      <c r="A61" s="9" t="str">
        <f t="shared" si="0"/>
        <v/>
      </c>
      <c r="B61" s="9" t="str">
        <f t="shared" si="3"/>
        <v/>
      </c>
    </row>
    <row r="62" spans="1:2">
      <c r="A62" s="9" t="str">
        <f t="shared" si="0"/>
        <v/>
      </c>
      <c r="B62" s="9" t="str">
        <f t="shared" si="3"/>
        <v/>
      </c>
    </row>
    <row r="63" spans="1:2">
      <c r="A63" s="9" t="str">
        <f t="shared" si="0"/>
        <v/>
      </c>
      <c r="B63" s="9" t="str">
        <f t="shared" si="3"/>
        <v/>
      </c>
    </row>
    <row r="64" spans="1:2">
      <c r="A64" s="9" t="str">
        <f t="shared" si="0"/>
        <v/>
      </c>
      <c r="B64" s="9" t="str">
        <f t="shared" si="3"/>
        <v/>
      </c>
    </row>
    <row r="65" spans="1:2">
      <c r="A65" s="9" t="str">
        <f t="shared" si="0"/>
        <v/>
      </c>
      <c r="B65" s="9" t="str">
        <f t="shared" si="3"/>
        <v/>
      </c>
    </row>
    <row r="66" spans="1:2">
      <c r="A66" s="9" t="str">
        <f t="shared" si="0"/>
        <v/>
      </c>
      <c r="B66" s="9" t="str">
        <f t="shared" si="3"/>
        <v/>
      </c>
    </row>
    <row r="67" spans="1:2">
      <c r="A67" s="9" t="str">
        <f t="shared" si="0"/>
        <v/>
      </c>
      <c r="B67" s="9" t="str">
        <f t="shared" si="3"/>
        <v/>
      </c>
    </row>
    <row r="68" spans="1:2">
      <c r="A68" s="9" t="str">
        <f t="shared" si="0"/>
        <v/>
      </c>
      <c r="B68" s="9" t="str">
        <f t="shared" si="3"/>
        <v/>
      </c>
    </row>
    <row r="69" spans="1:2">
      <c r="A69" s="9" t="str">
        <f t="shared" si="0"/>
        <v/>
      </c>
      <c r="B69" s="9" t="str">
        <f t="shared" si="3"/>
        <v/>
      </c>
    </row>
    <row r="70" spans="1:2">
      <c r="A70" s="9" t="str">
        <f t="shared" si="0"/>
        <v/>
      </c>
      <c r="B70" s="9" t="str">
        <f t="shared" si="3"/>
        <v/>
      </c>
    </row>
    <row r="71" spans="1:2">
      <c r="A71" s="9" t="str">
        <f t="shared" si="0"/>
        <v/>
      </c>
      <c r="B71" s="9" t="str">
        <f t="shared" si="3"/>
        <v/>
      </c>
    </row>
    <row r="72" spans="1:2">
      <c r="A72" s="9" t="str">
        <f t="shared" si="0"/>
        <v/>
      </c>
      <c r="B72" s="9" t="str">
        <f t="shared" si="3"/>
        <v/>
      </c>
    </row>
    <row r="73" spans="1:2">
      <c r="A73" s="9" t="str">
        <f t="shared" si="0"/>
        <v/>
      </c>
      <c r="B73" s="9" t="str">
        <f t="shared" si="3"/>
        <v/>
      </c>
    </row>
    <row r="74" spans="1:2">
      <c r="A74" s="9" t="str">
        <f t="shared" ref="A74:A109" si="6">IF(C74=EDATE($C$5,0),1,"")</f>
        <v/>
      </c>
      <c r="B74" s="9" t="str">
        <f t="shared" si="3"/>
        <v/>
      </c>
    </row>
    <row r="75" spans="1:2">
      <c r="A75" s="9" t="str">
        <f t="shared" si="6"/>
        <v/>
      </c>
      <c r="B75" s="9" t="str">
        <f t="shared" si="3"/>
        <v/>
      </c>
    </row>
    <row r="76" spans="1:2">
      <c r="A76" s="9" t="str">
        <f t="shared" si="6"/>
        <v/>
      </c>
      <c r="B76" s="9" t="str">
        <f t="shared" ref="B76:B109" si="7">IF(OR(A76=1,C76=$E$5),1,"")</f>
        <v/>
      </c>
    </row>
    <row r="77" spans="1:2">
      <c r="A77" s="9" t="str">
        <f t="shared" si="6"/>
        <v/>
      </c>
      <c r="B77" s="9" t="str">
        <f t="shared" si="7"/>
        <v/>
      </c>
    </row>
    <row r="78" spans="1:2">
      <c r="A78" s="9" t="str">
        <f t="shared" si="6"/>
        <v/>
      </c>
      <c r="B78" s="9" t="str">
        <f t="shared" si="7"/>
        <v/>
      </c>
    </row>
    <row r="79" spans="1:2">
      <c r="A79" s="9" t="str">
        <f t="shared" si="6"/>
        <v/>
      </c>
      <c r="B79" s="9" t="str">
        <f t="shared" si="7"/>
        <v/>
      </c>
    </row>
    <row r="80" spans="1:2">
      <c r="A80" s="9" t="str">
        <f t="shared" si="6"/>
        <v/>
      </c>
      <c r="B80" s="9" t="str">
        <f t="shared" si="7"/>
        <v/>
      </c>
    </row>
    <row r="81" spans="1:2">
      <c r="A81" s="9" t="str">
        <f t="shared" si="6"/>
        <v/>
      </c>
      <c r="B81" s="9" t="str">
        <f t="shared" si="7"/>
        <v/>
      </c>
    </row>
    <row r="82" spans="1:2">
      <c r="A82" s="9" t="str">
        <f t="shared" si="6"/>
        <v/>
      </c>
      <c r="B82" s="9" t="str">
        <f t="shared" si="7"/>
        <v/>
      </c>
    </row>
    <row r="83" spans="1:2">
      <c r="A83" s="9" t="str">
        <f t="shared" si="6"/>
        <v/>
      </c>
      <c r="B83" s="9" t="str">
        <f t="shared" si="7"/>
        <v/>
      </c>
    </row>
    <row r="84" spans="1:2">
      <c r="A84" s="9" t="str">
        <f t="shared" si="6"/>
        <v/>
      </c>
      <c r="B84" s="9" t="str">
        <f t="shared" si="7"/>
        <v/>
      </c>
    </row>
    <row r="85" spans="1:2">
      <c r="A85" s="9" t="str">
        <f t="shared" si="6"/>
        <v/>
      </c>
      <c r="B85" s="9" t="str">
        <f t="shared" si="7"/>
        <v/>
      </c>
    </row>
    <row r="86" spans="1:2">
      <c r="A86" s="9" t="str">
        <f t="shared" si="6"/>
        <v/>
      </c>
      <c r="B86" s="9" t="str">
        <f t="shared" si="7"/>
        <v/>
      </c>
    </row>
    <row r="87" spans="1:2">
      <c r="A87" s="9" t="str">
        <f t="shared" si="6"/>
        <v/>
      </c>
      <c r="B87" s="9" t="str">
        <f t="shared" si="7"/>
        <v/>
      </c>
    </row>
    <row r="88" spans="1:2">
      <c r="A88" s="9" t="str">
        <f t="shared" si="6"/>
        <v/>
      </c>
      <c r="B88" s="9" t="str">
        <f t="shared" si="7"/>
        <v/>
      </c>
    </row>
    <row r="89" spans="1:2">
      <c r="A89" s="9" t="str">
        <f t="shared" si="6"/>
        <v/>
      </c>
      <c r="B89" s="9" t="str">
        <f t="shared" si="7"/>
        <v/>
      </c>
    </row>
    <row r="90" spans="1:2">
      <c r="A90" s="9" t="str">
        <f t="shared" si="6"/>
        <v/>
      </c>
      <c r="B90" s="9" t="str">
        <f t="shared" si="7"/>
        <v/>
      </c>
    </row>
    <row r="91" spans="1:2">
      <c r="A91" s="9" t="str">
        <f t="shared" si="6"/>
        <v/>
      </c>
      <c r="B91" s="9" t="str">
        <f t="shared" si="7"/>
        <v/>
      </c>
    </row>
    <row r="92" spans="1:2">
      <c r="A92" s="9" t="str">
        <f t="shared" si="6"/>
        <v/>
      </c>
      <c r="B92" s="9" t="str">
        <f t="shared" si="7"/>
        <v/>
      </c>
    </row>
    <row r="93" spans="1:2">
      <c r="A93" s="9" t="str">
        <f t="shared" si="6"/>
        <v/>
      </c>
      <c r="B93" s="9" t="str">
        <f t="shared" si="7"/>
        <v/>
      </c>
    </row>
    <row r="94" spans="1:2">
      <c r="A94" s="9" t="str">
        <f t="shared" si="6"/>
        <v/>
      </c>
      <c r="B94" s="9" t="str">
        <f t="shared" si="7"/>
        <v/>
      </c>
    </row>
    <row r="95" spans="1:2">
      <c r="A95" s="9" t="str">
        <f t="shared" si="6"/>
        <v/>
      </c>
      <c r="B95" s="9" t="str">
        <f t="shared" si="7"/>
        <v/>
      </c>
    </row>
    <row r="96" spans="1:2">
      <c r="A96" s="9" t="str">
        <f t="shared" si="6"/>
        <v/>
      </c>
      <c r="B96" s="9" t="str">
        <f t="shared" si="7"/>
        <v/>
      </c>
    </row>
    <row r="97" spans="1:2">
      <c r="A97" s="9" t="str">
        <f t="shared" si="6"/>
        <v/>
      </c>
      <c r="B97" s="9" t="str">
        <f t="shared" si="7"/>
        <v/>
      </c>
    </row>
    <row r="98" spans="1:2">
      <c r="A98" s="9" t="str">
        <f t="shared" si="6"/>
        <v/>
      </c>
      <c r="B98" s="9" t="str">
        <f t="shared" si="7"/>
        <v/>
      </c>
    </row>
    <row r="99" spans="1:2">
      <c r="A99" s="9" t="str">
        <f t="shared" si="6"/>
        <v/>
      </c>
      <c r="B99" s="9" t="str">
        <f t="shared" si="7"/>
        <v/>
      </c>
    </row>
    <row r="100" spans="1:2">
      <c r="A100" s="9" t="str">
        <f t="shared" si="6"/>
        <v/>
      </c>
      <c r="B100" s="9" t="str">
        <f t="shared" si="7"/>
        <v/>
      </c>
    </row>
    <row r="101" spans="1:2">
      <c r="A101" s="9" t="str">
        <f t="shared" si="6"/>
        <v/>
      </c>
      <c r="B101" s="9" t="str">
        <f t="shared" si="7"/>
        <v/>
      </c>
    </row>
    <row r="102" spans="1:2">
      <c r="A102" s="9" t="str">
        <f t="shared" si="6"/>
        <v/>
      </c>
      <c r="B102" s="9" t="str">
        <f t="shared" si="7"/>
        <v/>
      </c>
    </row>
    <row r="103" spans="1:2">
      <c r="A103" s="9" t="str">
        <f t="shared" si="6"/>
        <v/>
      </c>
      <c r="B103" s="9" t="str">
        <f t="shared" si="7"/>
        <v/>
      </c>
    </row>
    <row r="104" spans="1:2">
      <c r="A104" s="9" t="str">
        <f t="shared" si="6"/>
        <v/>
      </c>
      <c r="B104" s="9" t="str">
        <f t="shared" si="7"/>
        <v/>
      </c>
    </row>
    <row r="105" spans="1:2">
      <c r="A105" s="9" t="str">
        <f t="shared" si="6"/>
        <v/>
      </c>
      <c r="B105" s="9" t="str">
        <f t="shared" si="7"/>
        <v/>
      </c>
    </row>
    <row r="106" spans="1:2">
      <c r="A106" s="9" t="str">
        <f t="shared" si="6"/>
        <v/>
      </c>
      <c r="B106" s="9" t="str">
        <f t="shared" si="7"/>
        <v/>
      </c>
    </row>
    <row r="107" spans="1:2">
      <c r="A107" s="9" t="str">
        <f t="shared" si="6"/>
        <v/>
      </c>
      <c r="B107" s="9" t="str">
        <f t="shared" si="7"/>
        <v/>
      </c>
    </row>
    <row r="108" spans="1:2">
      <c r="A108" s="9" t="str">
        <f t="shared" si="6"/>
        <v/>
      </c>
      <c r="B108" s="9" t="str">
        <f t="shared" si="7"/>
        <v/>
      </c>
    </row>
    <row r="109" spans="1:2">
      <c r="A109" s="9" t="str">
        <f t="shared" si="6"/>
        <v/>
      </c>
      <c r="B109" s="9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Header>&amp;R&amp;F</oddHeader>
  </headerFooter>
  <rowBreaks count="1" manualBreakCount="1">
    <brk id="5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2024-03-19T01:41:39Z</cp:lastPrinted>
  <dcterms:created xsi:type="dcterms:W3CDTF">2024-02-28T04:12:45Z</dcterms:created>
  <dcterms:modified xsi:type="dcterms:W3CDTF">2025-03-24T01:45:21Z</dcterms:modified>
</cp:coreProperties>
</file>