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6_地域社会\(4)情報発信\"/>
    </mc:Choice>
  </mc:AlternateContent>
  <xr:revisionPtr revIDLastSave="0" documentId="13_ncr:1_{A1611999-FA00-41A6-84BA-7E3E8151BBDC}" xr6:coauthVersionLast="47" xr6:coauthVersionMax="47" xr10:uidLastSave="{00000000-0000-0000-0000-000000000000}"/>
  <bookViews>
    <workbookView xWindow="-110" yWindow="-110" windowWidth="19420" windowHeight="11500" activeTab="1" xr2:uid="{FED419E3-58E8-48DC-ADF4-E0BCA71B6B9A}"/>
  </bookViews>
  <sheets>
    <sheet name="データ" sheetId="2" r:id="rId1"/>
    <sheet name="グラフ1" sheetId="3" r:id="rId2"/>
  </sheets>
  <definedNames>
    <definedName name="_Key1" hidden="1">#REF!</definedName>
    <definedName name="_Order1" hidden="1">255</definedName>
    <definedName name="_Sort" hidden="1">#REF!</definedName>
    <definedName name="横軸ラベル_西暦">OFFSET(データ!$E$9,MATCH(データ!$C$5,データ!$C$9:$C$109,0)-1,0,データ!$B$6,1)</definedName>
    <definedName name="岩手県">OFFSET(データ!$G$9,MATCH(データ!$C$5,データ!$C$9:$C$109,0)-1,0,データ!$B$6,1)</definedName>
    <definedName name="宮城県">OFFSET(データ!$H$9,MATCH(データ!$C$5,データ!$C$9:$C$109,0)-1,0,データ!$B$6,1)</definedName>
    <definedName name="山形県">OFFSET(データ!$J$9,MATCH(データ!$C$5,データ!$C$9:$C$109,0)-1,0,データ!$B$6,1)</definedName>
    <definedName name="秋田県">OFFSET(データ!$I$9,MATCH(データ!$C$5,データ!$C$9:$C$109,0)-1,0,データ!$B$6,1)</definedName>
    <definedName name="青森県">OFFSET(データ!$F$9,MATCH(データ!$C$5,データ!$C$9:$C$109,0)-1,0,データ!$B$6,1)</definedName>
    <definedName name="全国平均">OFFSET(データ!$M$9,MATCH(データ!$C$5,データ!$C$9:$C$109,0)-1,0,データ!$B$6,1)</definedName>
    <definedName name="東北平均">OFFSET(データ!$L$9,MATCH(データ!$C$5,データ!$C$9:$C$109,0)-1,0,データ!$B$6,1)</definedName>
    <definedName name="福島県">OFFSET(データ!$K$9,MATCH(データ!$C$5,データ!$C$9:$C$109,0)-1,0,データ!$B$6,1)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B50" i="2" s="1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B26" i="2" s="1"/>
  <c r="A25" i="2"/>
  <c r="A24" i="2"/>
  <c r="A23" i="2"/>
  <c r="A22" i="2"/>
  <c r="A21" i="2"/>
  <c r="A20" i="2"/>
  <c r="A19" i="2"/>
  <c r="A18" i="2"/>
  <c r="A17" i="2"/>
  <c r="A16" i="2"/>
  <c r="A15" i="2"/>
  <c r="E15" i="2" s="1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E22" i="2" l="1"/>
  <c r="B34" i="2"/>
  <c r="B18" i="2"/>
  <c r="D18" i="2" s="1"/>
  <c r="B42" i="2"/>
  <c r="B66" i="2"/>
  <c r="B98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8" i="2"/>
  <c r="B58" i="2"/>
  <c r="B74" i="2"/>
  <c r="B90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9" i="2"/>
  <c r="B106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82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E17" i="2"/>
  <c r="E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1A5F9647-E976-4287-BD8E-768F9A57D8A0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<sst xmlns="http://schemas.openxmlformats.org/spreadsheetml/2006/main" count="22" uniqueCount="22">
  <si>
    <t>青森県</t>
    <rPh sb="0" eb="3">
      <t>アオモリケン</t>
    </rPh>
    <phoneticPr fontId="3"/>
  </si>
  <si>
    <t>岩手県</t>
    <rPh sb="0" eb="3">
      <t>イワテケン</t>
    </rPh>
    <phoneticPr fontId="3"/>
  </si>
  <si>
    <t>宮城県</t>
    <rPh sb="0" eb="3">
      <t>ミヤギケン</t>
    </rPh>
    <phoneticPr fontId="3"/>
  </si>
  <si>
    <t>秋田県</t>
    <rPh sb="0" eb="2">
      <t>アキタ</t>
    </rPh>
    <rPh sb="2" eb="3">
      <t>ケン</t>
    </rPh>
    <phoneticPr fontId="3"/>
  </si>
  <si>
    <t>山形県</t>
    <rPh sb="0" eb="3">
      <t>ヤマガタケン</t>
    </rPh>
    <phoneticPr fontId="3"/>
  </si>
  <si>
    <t>福島県</t>
    <rPh sb="0" eb="3">
      <t>フクシマケン</t>
    </rPh>
    <phoneticPr fontId="3"/>
  </si>
  <si>
    <t>東北平均</t>
    <rPh sb="0" eb="2">
      <t>トウホク</t>
    </rPh>
    <rPh sb="2" eb="4">
      <t>ヘイキン</t>
    </rPh>
    <phoneticPr fontId="3"/>
  </si>
  <si>
    <t>全国平均</t>
    <rPh sb="0" eb="2">
      <t>ゼンコク</t>
    </rPh>
    <rPh sb="2" eb="4">
      <t>ヘイキン</t>
    </rPh>
    <phoneticPr fontId="3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</si>
  <si>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</si>
  <si>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</si>
  <si>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</si>
  <si>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</si>
  <si>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</si>
  <si>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</si>
  <si>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</si>
  <si>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</si>
  <si>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</si>
  <si>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</si>
  <si>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</si>
  <si>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</si>
  <si>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インターネット利用率（個人）（資料：総務省「通信利用動向調査」）（単位：％）</t>
    <rPh sb="33" eb="35">
      <t>タンイ</t>
    </rPh>
    <phoneticPr fontId="2"/>
  </si>
  <si>
    <t>https://www.soumu.go.jp/johotsusintokei/whitepaper/ja/r06/html/datashu.html#f00311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</si>
</sst>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4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0" borderId="3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6" xfId="0" applyFont="1" applyBorder="1" applyAlignment="1">
      <alignment horizontal="center" vertical="center"/>
    </xf>
    <xf numFmtId="14" fontId="4" fillId="3" borderId="1" xfId="0" applyNumberFormat="1" applyFont="1" applyFill="1" applyBorder="1">
      <alignment vertical="center"/>
    </xf>
    <xf numFmtId="0" fontId="4" fillId="0" borderId="2" xfId="0" applyFont="1" applyBorder="1">
      <alignment vertical="center"/>
    </xf>
    <xf numFmtId="177" fontId="4" fillId="0" borderId="2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7" fontId="4" fillId="2" borderId="0" xfId="0" applyNumberFormat="1" applyFont="1" applyFill="1">
      <alignment vertical="center"/>
    </xf>
    <xf numFmtId="176" fontId="4" fillId="0" borderId="0" xfId="0" applyNumberFormat="1" applyFont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>
      <alignment vertical="center"/>
    </xf>
    <xf numFmtId="0" fontId="11" fillId="0" borderId="0" xfId="2" applyAlignment="1">
      <alignment horizontal="left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インターネット利用率（個人）</a:t>
            </a:r>
          </a:p>
        </c:rich>
      </c:tx>
      <c:layout>
        <c:manualLayout>
          <c:xMode val="edge"/>
          <c:yMode val="edge"/>
          <c:x val="0.34398188476386915"/>
          <c:y val="2.50381692432377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8013244002333646"/>
          <c:h val="0.72831732619565237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5"/>
              <c:layout>
                <c:manualLayout>
                  <c:x val="-2.4367996461199932E-2"/>
                  <c:y val="4.54186029877822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A28-4C72-98FA-5F7EB60C19F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0"/>
                <c:pt idx="0">
                  <c:v>74.400000000000006</c:v>
                </c:pt>
                <c:pt idx="1">
                  <c:v>72.2</c:v>
                </c:pt>
                <c:pt idx="2">
                  <c:v>71.8</c:v>
                </c:pt>
                <c:pt idx="3">
                  <c:v>72.5</c:v>
                </c:pt>
                <c:pt idx="4">
                  <c:v>70.900000000000006</c:v>
                </c:pt>
                <c:pt idx="5">
                  <c:v>80</c:v>
                </c:pt>
                <c:pt idx="6">
                  <c:v>75.3</c:v>
                </c:pt>
                <c:pt idx="7">
                  <c:v>71.599999999999994</c:v>
                </c:pt>
                <c:pt idx="8">
                  <c:v>75.2</c:v>
                </c:pt>
                <c:pt idx="9">
                  <c:v>74.589532798879262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B3-493D-BC5A-6790BE4AB205}"/>
            </c:ext>
          </c:extLst>
        </c:ser>
        <c:ser>
          <c:idx val="1"/>
          <c:order val="1"/>
          <c:tx>
            <c:strRef>
              <c:f>データ!$M$8</c:f>
              <c:strCache>
                <c:ptCount val="1"/>
                <c:pt idx="0">
                  <c:v>全国平均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[0]!全国平均</c:f>
              <c:numCache>
                <c:formatCode>0.0_ </c:formatCode>
                <c:ptCount val="10"/>
                <c:pt idx="0">
                  <c:v>82.8</c:v>
                </c:pt>
                <c:pt idx="1">
                  <c:v>83</c:v>
                </c:pt>
                <c:pt idx="2">
                  <c:v>83.5</c:v>
                </c:pt>
                <c:pt idx="3">
                  <c:v>80.900000000000006</c:v>
                </c:pt>
                <c:pt idx="4">
                  <c:v>79.8</c:v>
                </c:pt>
                <c:pt idx="5">
                  <c:v>89.8</c:v>
                </c:pt>
                <c:pt idx="6">
                  <c:v>83.4</c:v>
                </c:pt>
                <c:pt idx="7">
                  <c:v>82.9</c:v>
                </c:pt>
                <c:pt idx="8">
                  <c:v>84.9</c:v>
                </c:pt>
                <c:pt idx="9">
                  <c:v>86.155522824357462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B3-493D-BC5A-6790BE4AB205}"/>
            </c:ext>
          </c:extLst>
        </c:ser>
        <c:ser>
          <c:idx val="2"/>
          <c:order val="2"/>
          <c:tx>
            <c:strRef>
              <c:f>データ!$L$8</c:f>
              <c:strCache>
                <c:ptCount val="1"/>
                <c:pt idx="0">
                  <c:v>東北平均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5"/>
              <c:layout>
                <c:manualLayout>
                  <c:x val="-3.8830443263802285E-2"/>
                  <c:y val="-3.53134076889230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C9A-4025-A1A9-C9314D49DF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[0]!東北平均</c:f>
              <c:numCache>
                <c:formatCode>0.0_ </c:formatCode>
                <c:ptCount val="10"/>
                <c:pt idx="0">
                  <c:v>77.099999999999994</c:v>
                </c:pt>
                <c:pt idx="1">
                  <c:v>78.099999999999994</c:v>
                </c:pt>
                <c:pt idx="2">
                  <c:v>75.5</c:v>
                </c:pt>
                <c:pt idx="3">
                  <c:v>74.8</c:v>
                </c:pt>
                <c:pt idx="4">
                  <c:v>72.400000000000006</c:v>
                </c:pt>
                <c:pt idx="5">
                  <c:v>83.3</c:v>
                </c:pt>
                <c:pt idx="6">
                  <c:v>76.099999999999994</c:v>
                </c:pt>
                <c:pt idx="7">
                  <c:v>75.7</c:v>
                </c:pt>
                <c:pt idx="8">
                  <c:v>78.400000000000006</c:v>
                </c:pt>
                <c:pt idx="9">
                  <c:v>80.3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B3-493D-BC5A-6790BE4AB20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81869904"/>
        <c:axId val="481866952"/>
      </c:lineChart>
      <c:catAx>
        <c:axId val="481869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81866952"/>
        <c:crosses val="autoZero"/>
        <c:auto val="1"/>
        <c:lblAlgn val="ctr"/>
        <c:lblOffset val="100"/>
        <c:noMultiLvlLbl val="0"/>
      </c:catAx>
      <c:valAx>
        <c:axId val="481866952"/>
        <c:scaling>
          <c:orientation val="minMax"/>
          <c:max val="100"/>
          <c:min val="6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8186990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2415362236809394"/>
          <c:y val="0.11311904590553618"/>
          <c:w val="0.67459460668396831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92C95B2-8D81-4695-9574-71572B38408F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4802993-0A07-46D3-8C77-D18CA3740BF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0.04838</cdr:x>
      <cdr:y>0.03054</cdr:y>
    </cdr:from>
    <cdr:to>
      <cdr:x>0.1467</cdr:x>
      <cdr:y>0.18113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7B1BF11-8080-4CD9-869D-4B0565BDDA5E}"/>
            </a:ext>
          </a:extLst>
        </cdr:cNvPr>
        <cdr:cNvSpPr txBox="1"/>
      </cdr:nvSpPr>
      <cdr:spPr>
        <a:xfrm xmlns:a="http://schemas.openxmlformats.org/drawingml/2006/main">
          <a:off x="450700" y="185902"/>
          <a:ext cx="915941" cy="9165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0.89741</cdr:x>
      <cdr:y>0.88889</cdr:y>
    </cdr:from>
    <cdr:to>
      <cdr:x>0.99573</cdr:x>
      <cdr:y>0.95852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0B2AD6A-C5FF-4AF4-831A-1AC7D535A295}"/>
            </a:ext>
          </a:extLst>
        </cdr:cNvPr>
        <cdr:cNvSpPr txBox="1"/>
      </cdr:nvSpPr>
      <cdr:spPr>
        <a:xfrm xmlns:a="http://schemas.openxmlformats.org/drawingml/2006/main">
          <a:off x="8346016" y="5397499"/>
          <a:ext cx="914400" cy="4228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0.59152</cdr:x>
      <cdr:y>0.93241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0B2AD6A-C5FF-4AF4-831A-1AC7D535A295}"/>
            </a:ext>
          </a:extLst>
        </cdr:cNvPr>
        <cdr:cNvSpPr txBox="1"/>
      </cdr:nvSpPr>
      <cdr:spPr>
        <a:xfrm xmlns:a="http://schemas.openxmlformats.org/drawingml/2006/main">
          <a:off x="5510550" y="5675314"/>
          <a:ext cx="3805365" cy="4113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資料：総務省「通信利用動向調査」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oumu.go.jp/johotsusintokei/whitepaper/ja/r06/html/datashu.html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1314F-A9C5-4F75-8A2A-5D5796CD7B33}">
  <dimension ref="A1:R109"/>
  <sheetViews>
    <sheetView workbookViewId="0">
      <selection activeCell="L23" sqref="L23"/>
    </sheetView>
  </sheetViews>
  <sheetFormatPr defaultColWidth="9" defaultRowHeight="13"/>
  <cols>
    <col min="1" max="2" width="6" style="5" customWidth="1"/>
    <col min="3" max="3" width="9.5" style="9" bestFit="1" customWidth="1"/>
    <col min="4" max="4" width="12.08203125" style="9" customWidth="1"/>
    <col min="5" max="5" width="9.08203125" style="9" bestFit="1" customWidth="1"/>
    <col min="6" max="13" width="9.08203125" style="21" bestFit="1" customWidth="1"/>
    <col min="14" max="16384" width="9" style="9"/>
  </cols>
  <sheetData>
    <row r="1" spans="1:18" ht="18">
      <c r="A1" s="4" t="s">
        <v>8</v>
      </c>
      <c r="C1" s="1" t="s">
        <v>9</v>
      </c>
      <c r="D1" s="6"/>
      <c r="E1" s="6"/>
      <c r="F1" s="6"/>
      <c r="G1" s="6"/>
      <c r="H1" s="6"/>
      <c r="I1" s="7"/>
      <c r="J1" s="25" t="s">
        <v>21</v>
      </c>
      <c r="K1" s="8"/>
      <c r="L1" s="8"/>
      <c r="M1" s="8"/>
      <c r="N1" s="8"/>
      <c r="O1" s="8"/>
      <c r="P1" s="8"/>
      <c r="Q1" s="8"/>
      <c r="R1" s="8"/>
    </row>
    <row r="2" spans="1:18">
      <c r="A2" s="4" t="s">
        <v>10</v>
      </c>
      <c r="C2" s="10" t="s">
        <v>11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12</v>
      </c>
      <c r="C3" s="10" t="s">
        <v>19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13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41640</v>
      </c>
      <c r="D5" s="17" t="s">
        <v>14</v>
      </c>
      <c r="E5" s="18">
        <f>MAX($C$9:$C$109)</f>
        <v>44927</v>
      </c>
      <c r="F5" s="17" t="s">
        <v>15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10</v>
      </c>
      <c r="F6" s="9"/>
      <c r="G6" s="9"/>
      <c r="H6" s="9"/>
      <c r="I6" s="9"/>
      <c r="J6" s="9"/>
      <c r="K6" s="9"/>
      <c r="L6" s="9"/>
      <c r="M6" s="9"/>
    </row>
    <row r="7" spans="1:18">
      <c r="A7" s="20"/>
      <c r="C7" s="9" t="s">
        <v>20</v>
      </c>
    </row>
    <row r="8" spans="1:18" ht="26">
      <c r="A8" s="22"/>
      <c r="B8" s="22"/>
      <c r="C8" s="9" t="s">
        <v>16</v>
      </c>
      <c r="D8" s="23" t="s">
        <v>17</v>
      </c>
      <c r="E8" s="23" t="s">
        <v>18</v>
      </c>
      <c r="F8" s="21" t="s">
        <v>0</v>
      </c>
      <c r="G8" s="21" t="s">
        <v>1</v>
      </c>
      <c r="H8" s="21" t="s">
        <v>2</v>
      </c>
      <c r="I8" s="21" t="s">
        <v>3</v>
      </c>
      <c r="J8" s="21" t="s">
        <v>4</v>
      </c>
      <c r="K8" s="21" t="s">
        <v>5</v>
      </c>
      <c r="L8" s="21" t="s">
        <v>6</v>
      </c>
      <c r="M8" s="21" t="s">
        <v>7</v>
      </c>
    </row>
    <row r="9" spans="1:18">
      <c r="A9" s="2" t="str">
        <f>IF(C9=EDATE($C$5,0),1,"")</f>
        <v/>
      </c>
      <c r="B9" s="2" t="str">
        <f>IF(C9=EDATE($C$5,0),1,"")</f>
        <v/>
      </c>
      <c r="C9" s="24">
        <v>40179</v>
      </c>
      <c r="D9" s="3" t="str">
        <f t="shared" ref="D9:D21" si="0">IF(OR(A9=1,B9=1,A9),TEXT(C9,"ge"),TEXT(C9," "))</f>
        <v xml:space="preserve"> </v>
      </c>
      <c r="E9" s="3" t="str">
        <f t="shared" ref="E9:E21" si="1">IF(OR(A9=1,A9),TEXT(C9,"yyyy"),TEXT(C9,"yy"))</f>
        <v>10</v>
      </c>
      <c r="F9" s="21">
        <v>67.7</v>
      </c>
      <c r="G9" s="21">
        <v>68.5</v>
      </c>
      <c r="H9" s="21">
        <v>75</v>
      </c>
      <c r="I9" s="21">
        <v>66.900000000000006</v>
      </c>
      <c r="J9" s="21">
        <v>68.8</v>
      </c>
      <c r="K9" s="21">
        <v>71.900000000000006</v>
      </c>
      <c r="L9" s="21">
        <v>70.599999999999994</v>
      </c>
      <c r="M9" s="21">
        <v>78.2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40544</v>
      </c>
      <c r="D10" s="3" t="str">
        <f t="shared" si="0"/>
        <v xml:space="preserve"> </v>
      </c>
      <c r="E10" s="3" t="str">
        <f t="shared" si="1"/>
        <v>11</v>
      </c>
      <c r="F10" s="21">
        <v>65.7</v>
      </c>
      <c r="G10" s="21">
        <v>70.400000000000006</v>
      </c>
      <c r="H10" s="21">
        <v>78.8</v>
      </c>
      <c r="I10" s="21">
        <v>68</v>
      </c>
      <c r="J10" s="21">
        <v>71</v>
      </c>
      <c r="K10" s="21">
        <v>73.2</v>
      </c>
      <c r="L10" s="21">
        <v>72.3</v>
      </c>
      <c r="M10" s="21">
        <v>79.099999999999994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40909</v>
      </c>
      <c r="D11" s="3" t="str">
        <f t="shared" si="0"/>
        <v xml:space="preserve"> </v>
      </c>
      <c r="E11" s="3" t="str">
        <f t="shared" si="1"/>
        <v>12</v>
      </c>
      <c r="F11" s="21">
        <v>70.60884921158555</v>
      </c>
      <c r="G11" s="21">
        <v>68.851256788976386</v>
      </c>
      <c r="H11" s="21">
        <v>75.918177189628338</v>
      </c>
      <c r="I11" s="21">
        <v>70.358287307147322</v>
      </c>
      <c r="J11" s="21">
        <v>71.931575609484995</v>
      </c>
      <c r="K11" s="21">
        <v>70.217002997288319</v>
      </c>
      <c r="L11" s="21">
        <v>71.8</v>
      </c>
      <c r="M11" s="21">
        <v>79.5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4">
        <v>41275</v>
      </c>
      <c r="D12" s="3" t="str">
        <f t="shared" si="0"/>
        <v xml:space="preserve"> </v>
      </c>
      <c r="E12" s="3" t="str">
        <f t="shared" si="1"/>
        <v>13</v>
      </c>
      <c r="F12" s="21">
        <v>73.8</v>
      </c>
      <c r="G12" s="21">
        <v>68.851256788976386</v>
      </c>
      <c r="H12" s="21">
        <v>75.918177189628338</v>
      </c>
      <c r="I12" s="21">
        <v>70.358287307147322</v>
      </c>
      <c r="J12" s="21">
        <v>71.931575609484995</v>
      </c>
      <c r="K12" s="21">
        <v>70.217002997288319</v>
      </c>
      <c r="L12" s="21">
        <v>77</v>
      </c>
      <c r="M12" s="21">
        <v>82.8</v>
      </c>
    </row>
    <row r="13" spans="1:18">
      <c r="A13" s="2">
        <f t="shared" si="2"/>
        <v>1</v>
      </c>
      <c r="B13" s="2">
        <f t="shared" si="3"/>
        <v>1</v>
      </c>
      <c r="C13" s="24">
        <v>41640</v>
      </c>
      <c r="D13" s="3" t="str">
        <f t="shared" si="0"/>
        <v>H26</v>
      </c>
      <c r="E13" s="3" t="str">
        <f t="shared" si="1"/>
        <v>2014</v>
      </c>
      <c r="F13" s="21">
        <v>74.400000000000006</v>
      </c>
      <c r="G13" s="21">
        <v>68.851256788976386</v>
      </c>
      <c r="H13" s="21">
        <v>75.918177189628338</v>
      </c>
      <c r="I13" s="21">
        <v>70.358287307147322</v>
      </c>
      <c r="J13" s="21">
        <v>71.931575609484995</v>
      </c>
      <c r="K13" s="21">
        <v>70.217002997288319</v>
      </c>
      <c r="L13" s="21">
        <v>77.099999999999994</v>
      </c>
      <c r="M13" s="21">
        <v>82.8</v>
      </c>
    </row>
    <row r="14" spans="1:18">
      <c r="A14" s="2" t="str">
        <f t="shared" si="2"/>
        <v/>
      </c>
      <c r="B14" s="2" t="str">
        <f t="shared" si="3"/>
        <v/>
      </c>
      <c r="C14" s="24">
        <v>42005</v>
      </c>
      <c r="D14" s="3" t="str">
        <f t="shared" si="0"/>
        <v xml:space="preserve"> </v>
      </c>
      <c r="E14" s="3" t="str">
        <f t="shared" si="1"/>
        <v>15</v>
      </c>
      <c r="F14" s="21">
        <v>72.2</v>
      </c>
      <c r="G14" s="21">
        <v>68.851256788976386</v>
      </c>
      <c r="H14" s="21">
        <v>75.918177189628338</v>
      </c>
      <c r="I14" s="21">
        <v>70.358287307147322</v>
      </c>
      <c r="J14" s="21">
        <v>71.931575609484995</v>
      </c>
      <c r="K14" s="21">
        <v>70.217002997288319</v>
      </c>
      <c r="L14" s="21">
        <v>78.099999999999994</v>
      </c>
      <c r="M14" s="21">
        <v>83</v>
      </c>
    </row>
    <row r="15" spans="1:18">
      <c r="A15" s="2" t="str">
        <f t="shared" si="2"/>
        <v/>
      </c>
      <c r="B15" s="2" t="str">
        <f t="shared" si="3"/>
        <v/>
      </c>
      <c r="C15" s="24">
        <v>42370</v>
      </c>
      <c r="D15" s="3" t="str">
        <f t="shared" si="0"/>
        <v xml:space="preserve"> </v>
      </c>
      <c r="E15" s="3" t="str">
        <f t="shared" si="1"/>
        <v>16</v>
      </c>
      <c r="F15" s="21">
        <v>71.8</v>
      </c>
      <c r="G15" s="21">
        <v>68.851256788976386</v>
      </c>
      <c r="H15" s="21">
        <v>75.918177189628338</v>
      </c>
      <c r="I15" s="21">
        <v>70.358287307147322</v>
      </c>
      <c r="J15" s="21">
        <v>71.931575609484995</v>
      </c>
      <c r="K15" s="21">
        <v>70.217002997288319</v>
      </c>
      <c r="L15" s="21">
        <v>75.5</v>
      </c>
      <c r="M15" s="21">
        <v>83.5</v>
      </c>
    </row>
    <row r="16" spans="1:18">
      <c r="A16" s="2" t="str">
        <f t="shared" si="2"/>
        <v/>
      </c>
      <c r="B16" s="2" t="str">
        <f t="shared" si="3"/>
        <v/>
      </c>
      <c r="C16" s="24">
        <v>42736</v>
      </c>
      <c r="D16" s="3" t="str">
        <f t="shared" si="0"/>
        <v xml:space="preserve"> </v>
      </c>
      <c r="E16" s="3" t="str">
        <f t="shared" si="1"/>
        <v>17</v>
      </c>
      <c r="F16" s="21">
        <v>72.5</v>
      </c>
      <c r="G16" s="21">
        <v>68.851256788976386</v>
      </c>
      <c r="H16" s="21">
        <v>75.918177189628338</v>
      </c>
      <c r="I16" s="21">
        <v>70.358287307147322</v>
      </c>
      <c r="J16" s="21">
        <v>71.931575609484995</v>
      </c>
      <c r="K16" s="21">
        <v>70.217002997288319</v>
      </c>
      <c r="L16" s="21">
        <v>74.8</v>
      </c>
      <c r="M16" s="21">
        <v>80.900000000000006</v>
      </c>
    </row>
    <row r="17" spans="1:13">
      <c r="A17" s="2" t="str">
        <f t="shared" si="2"/>
        <v/>
      </c>
      <c r="B17" s="2" t="str">
        <f t="shared" si="3"/>
        <v/>
      </c>
      <c r="C17" s="24">
        <v>43101</v>
      </c>
      <c r="D17" s="3" t="str">
        <f t="shared" si="0"/>
        <v xml:space="preserve"> </v>
      </c>
      <c r="E17" s="3" t="str">
        <f t="shared" si="1"/>
        <v>18</v>
      </c>
      <c r="F17" s="21">
        <v>70.900000000000006</v>
      </c>
      <c r="G17" s="21">
        <v>68.851256788976386</v>
      </c>
      <c r="H17" s="21">
        <v>75.918177189628338</v>
      </c>
      <c r="I17" s="21">
        <v>70.358287307147322</v>
      </c>
      <c r="J17" s="21">
        <v>71.931575609484995</v>
      </c>
      <c r="K17" s="21">
        <v>70.217002997288319</v>
      </c>
      <c r="L17" s="21">
        <v>72.400000000000006</v>
      </c>
      <c r="M17" s="21">
        <v>79.8</v>
      </c>
    </row>
    <row r="18" spans="1:13">
      <c r="A18" s="2" t="str">
        <f t="shared" si="2"/>
        <v/>
      </c>
      <c r="B18" s="2" t="str">
        <f t="shared" si="3"/>
        <v/>
      </c>
      <c r="C18" s="24">
        <v>43466</v>
      </c>
      <c r="D18" s="3" t="str">
        <f t="shared" si="0"/>
        <v xml:space="preserve"> </v>
      </c>
      <c r="E18" s="3" t="str">
        <f t="shared" si="1"/>
        <v>19</v>
      </c>
      <c r="F18" s="21">
        <v>80</v>
      </c>
      <c r="G18" s="21">
        <v>68.851256788976386</v>
      </c>
      <c r="H18" s="21">
        <v>75.918177189628338</v>
      </c>
      <c r="I18" s="21">
        <v>70.358287307147322</v>
      </c>
      <c r="J18" s="21">
        <v>71.931575609484995</v>
      </c>
      <c r="K18" s="21">
        <v>70.217002997288319</v>
      </c>
      <c r="L18" s="21">
        <v>83.3</v>
      </c>
      <c r="M18" s="21">
        <v>89.8</v>
      </c>
    </row>
    <row r="19" spans="1:13">
      <c r="A19" s="2" t="str">
        <f t="shared" si="2"/>
        <v/>
      </c>
      <c r="B19" s="2" t="str">
        <f t="shared" si="3"/>
        <v/>
      </c>
      <c r="C19" s="24">
        <v>43831</v>
      </c>
      <c r="D19" s="3" t="str">
        <f t="shared" si="0"/>
        <v xml:space="preserve"> </v>
      </c>
      <c r="E19" s="3" t="str">
        <f t="shared" si="1"/>
        <v>20</v>
      </c>
      <c r="F19" s="21">
        <v>75.3</v>
      </c>
      <c r="G19" s="21">
        <v>68.851256788976386</v>
      </c>
      <c r="H19" s="21">
        <v>75.918177189628338</v>
      </c>
      <c r="I19" s="21">
        <v>70.358287307147322</v>
      </c>
      <c r="J19" s="21">
        <v>71.931575609484995</v>
      </c>
      <c r="K19" s="21">
        <v>70.217002997288319</v>
      </c>
      <c r="L19" s="21">
        <v>76.099999999999994</v>
      </c>
      <c r="M19" s="21">
        <v>83.4</v>
      </c>
    </row>
    <row r="20" spans="1:13">
      <c r="A20" s="2" t="str">
        <f t="shared" si="2"/>
        <v/>
      </c>
      <c r="B20" s="2" t="str">
        <f t="shared" si="3"/>
        <v/>
      </c>
      <c r="C20" s="24">
        <v>44197</v>
      </c>
      <c r="D20" s="3" t="str">
        <f t="shared" si="0"/>
        <v xml:space="preserve"> </v>
      </c>
      <c r="E20" s="3" t="str">
        <f t="shared" si="1"/>
        <v>21</v>
      </c>
      <c r="F20" s="21">
        <v>71.599999999999994</v>
      </c>
      <c r="G20" s="21">
        <v>68.851256788976386</v>
      </c>
      <c r="H20" s="21">
        <v>75.918177189628338</v>
      </c>
      <c r="I20" s="21">
        <v>70.358287307147322</v>
      </c>
      <c r="J20" s="21">
        <v>71.931575609484995</v>
      </c>
      <c r="K20" s="21">
        <v>70.217002997288319</v>
      </c>
      <c r="L20" s="21">
        <v>75.7</v>
      </c>
      <c r="M20" s="21">
        <v>82.9</v>
      </c>
    </row>
    <row r="21" spans="1:13">
      <c r="A21" s="2" t="str">
        <f t="shared" si="2"/>
        <v/>
      </c>
      <c r="B21" s="2" t="str">
        <f t="shared" si="3"/>
        <v/>
      </c>
      <c r="C21" s="24">
        <v>44562</v>
      </c>
      <c r="D21" s="3" t="str">
        <f t="shared" si="0"/>
        <v xml:space="preserve"> </v>
      </c>
      <c r="E21" s="3" t="str">
        <f t="shared" si="1"/>
        <v>22</v>
      </c>
      <c r="F21" s="21">
        <v>75.2</v>
      </c>
      <c r="G21" s="21">
        <v>73.8</v>
      </c>
      <c r="H21" s="21">
        <v>85.2</v>
      </c>
      <c r="I21" s="21">
        <v>74.900000000000006</v>
      </c>
      <c r="J21" s="21">
        <v>77.3</v>
      </c>
      <c r="K21" s="21">
        <v>77.400000000000006</v>
      </c>
      <c r="L21" s="21">
        <v>78.400000000000006</v>
      </c>
      <c r="M21" s="21">
        <v>84.9</v>
      </c>
    </row>
    <row r="22" spans="1:13">
      <c r="A22" s="2" t="str">
        <f t="shared" si="2"/>
        <v/>
      </c>
      <c r="B22" s="2">
        <f t="shared" si="3"/>
        <v>1</v>
      </c>
      <c r="C22" s="24">
        <v>44927</v>
      </c>
      <c r="D22" s="3" t="str">
        <f t="shared" ref="D22" si="4">IF(OR(A22=1,B22=1,A22),TEXT(C22,"ge"),TEXT(C22," "))</f>
        <v>R5</v>
      </c>
      <c r="E22" s="3" t="str">
        <f t="shared" ref="E22" si="5">IF(OR(A22=1,A22),TEXT(C22,"yyyy"),TEXT(C22,"yy"))</f>
        <v>23</v>
      </c>
      <c r="F22" s="21">
        <v>74.589532798879262</v>
      </c>
      <c r="G22" s="21">
        <v>77.388819363581518</v>
      </c>
      <c r="H22" s="21">
        <v>86.506701847773343</v>
      </c>
      <c r="I22" s="21">
        <v>77.187412325582343</v>
      </c>
      <c r="J22" s="21">
        <v>78.232050645560889</v>
      </c>
      <c r="K22" s="21">
        <v>81.028208514564525</v>
      </c>
      <c r="L22" s="21">
        <v>80.3</v>
      </c>
      <c r="M22" s="21">
        <v>86.155522824357462</v>
      </c>
    </row>
    <row r="23" spans="1:13">
      <c r="A23" s="2" t="str">
        <f t="shared" si="2"/>
        <v/>
      </c>
      <c r="B23" s="2" t="str">
        <f t="shared" si="3"/>
        <v/>
      </c>
    </row>
    <row r="24" spans="1:13">
      <c r="A24" s="2" t="str">
        <f t="shared" si="2"/>
        <v/>
      </c>
      <c r="B24" s="2" t="str">
        <f t="shared" si="3"/>
        <v/>
      </c>
    </row>
    <row r="25" spans="1:13">
      <c r="A25" s="2" t="str">
        <f t="shared" si="2"/>
        <v/>
      </c>
      <c r="B25" s="2" t="str">
        <f t="shared" si="3"/>
        <v/>
      </c>
    </row>
    <row r="26" spans="1:13">
      <c r="A26" s="2" t="str">
        <f t="shared" si="2"/>
        <v/>
      </c>
      <c r="B26" s="2" t="str">
        <f t="shared" si="3"/>
        <v/>
      </c>
    </row>
    <row r="27" spans="1:13">
      <c r="A27" s="2" t="str">
        <f t="shared" si="2"/>
        <v/>
      </c>
      <c r="B27" s="2" t="str">
        <f t="shared" si="3"/>
        <v/>
      </c>
    </row>
    <row r="28" spans="1:13">
      <c r="A28" s="2" t="str">
        <f t="shared" si="2"/>
        <v/>
      </c>
      <c r="B28" s="2" t="str">
        <f t="shared" si="3"/>
        <v/>
      </c>
    </row>
    <row r="29" spans="1:13">
      <c r="A29" s="2" t="str">
        <f t="shared" si="2"/>
        <v/>
      </c>
      <c r="B29" s="2" t="str">
        <f t="shared" si="3"/>
        <v/>
      </c>
    </row>
    <row r="30" spans="1:13">
      <c r="A30" s="2" t="str">
        <f t="shared" si="2"/>
        <v/>
      </c>
      <c r="B30" s="2" t="str">
        <f t="shared" si="3"/>
        <v/>
      </c>
    </row>
    <row r="31" spans="1:13">
      <c r="A31" s="2" t="str">
        <f t="shared" si="2"/>
        <v/>
      </c>
      <c r="B31" s="2" t="str">
        <f t="shared" si="3"/>
        <v/>
      </c>
    </row>
    <row r="32" spans="1:13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hyperlinks>
    <hyperlink ref="J1" r:id="rId1" location="f00311" xr:uid="{20E97B10-2000-4166-98B7-FBF02B751D85}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&amp;R&amp;F</oddHead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2023-12-04T01:16:08Z</dcterms:created>
  <dcterms:modified xsi:type="dcterms:W3CDTF">2025-03-14T04:00:08Z</dcterms:modified>
</cp:coreProperties>
</file>