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6_地域社会\(1)地域づくり・人づくり\"/>
    </mc:Choice>
  </mc:AlternateContent>
  <xr:revisionPtr revIDLastSave="0" documentId="13_ncr:1_{B082D095-A160-4355-AF17-4E317C6E2963}" xr6:coauthVersionLast="47" xr6:coauthVersionMax="47" xr10:uidLastSave="{00000000-0000-0000-0000-000000000000}"/>
  <bookViews>
    <workbookView xWindow="-110" yWindow="-110" windowWidth="19420" windowHeight="11500" activeTab="1" xr2:uid="{43E96AFB-1A93-49BF-BC96-F2682765301F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在籍人数">OFFSET(データ!$G$9,MATCH(データ!$C$5,データ!$C$9:$C$109,0)-1,0,データ!$B$6,1)</definedName>
    <definedName name="市町村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E18" i="2" s="1"/>
  <c r="A17" i="2"/>
  <c r="E17" i="2" s="1"/>
  <c r="A16" i="2"/>
  <c r="E16" i="2" s="1"/>
  <c r="A15" i="2"/>
  <c r="E15" i="2" s="1"/>
  <c r="A14" i="2"/>
  <c r="A13" i="2"/>
  <c r="E13" i="2" s="1"/>
  <c r="A12" i="2"/>
  <c r="A11" i="2"/>
  <c r="B10" i="2"/>
  <c r="A10" i="2"/>
  <c r="E10" i="2" s="1"/>
  <c r="B9" i="2"/>
  <c r="A9" i="2"/>
  <c r="E9" i="2" s="1"/>
  <c r="B6" i="2"/>
  <c r="E5" i="2"/>
  <c r="E20" i="2" l="1"/>
  <c r="B35" i="2"/>
  <c r="B27" i="2"/>
  <c r="B51" i="2"/>
  <c r="B75" i="2"/>
  <c r="B99" i="2"/>
  <c r="B28" i="2"/>
  <c r="B52" i="2"/>
  <c r="B67" i="2"/>
  <c r="B91" i="2"/>
  <c r="B19" i="2"/>
  <c r="B43" i="2"/>
  <c r="B20" i="2"/>
  <c r="D20" i="2" s="1"/>
  <c r="B44" i="2"/>
  <c r="B68" i="2"/>
  <c r="B107" i="2"/>
  <c r="B11" i="2"/>
  <c r="B59" i="2"/>
  <c r="B83" i="2"/>
  <c r="B12" i="2"/>
  <c r="D12" i="2" s="1"/>
  <c r="B36" i="2"/>
  <c r="B60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D9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B21" i="2"/>
  <c r="B45" i="2"/>
  <c r="B61" i="2"/>
  <c r="B93" i="2"/>
  <c r="E12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D10" i="2"/>
  <c r="B84" i="2"/>
  <c r="B100" i="2"/>
  <c r="B108" i="2"/>
  <c r="B29" i="2"/>
  <c r="B53" i="2"/>
  <c r="B77" i="2"/>
  <c r="B101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4" i="2"/>
  <c r="E11" i="2"/>
  <c r="B76" i="2"/>
  <c r="B92" i="2"/>
  <c r="B13" i="2"/>
  <c r="D13" i="2" s="1"/>
  <c r="B37" i="2"/>
  <c r="B69" i="2"/>
  <c r="B85" i="2"/>
  <c r="B109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D11" i="2"/>
  <c r="D19" i="2"/>
  <c r="E1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107A7EAB-6002-4F8D-83BA-FF5982E0DBE4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<sst xmlns="http://schemas.openxmlformats.org/spreadsheetml/2006/main" count="17" uniqueCount="17">
  <si>
    <t>市町村数</t>
    <rPh sb="0" eb="3">
      <t>シチョウソン</t>
    </rPh>
    <rPh sb="3" eb="4">
      <t>スウ</t>
    </rPh>
    <phoneticPr fontId="2"/>
  </si>
  <si>
    <t>在籍人数</t>
    <rPh sb="0" eb="2">
      <t>ザイセキ</t>
    </rPh>
    <rPh sb="2" eb="4">
      <t>ニンズウ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</si>
  <si>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</si>
  <si>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</si>
  <si>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</si>
  <si>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</si>
  <si>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</si>
  <si>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</si>
  <si>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</si>
  <si>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</si>
  <si>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</si>
  <si>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</si>
  <si>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</si>
  <si>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</si>
  <si>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※地域おこし協力隊：都市地域から過疎地域等へ生活の拠点を移し、おおむね１年以上３年以下の期間、地方自治体の委嘱を受けて地域で生活し、農林漁業の応援、住民の生活支援などの各種の地域活動に従事する者をいう。</t>
    <phoneticPr fontId="2"/>
  </si>
  <si>
    <t>※ 受入状況は、概ね１年以上活動し、特別交付税の算定対象となった隊員</t>
    <phoneticPr fontId="2"/>
  </si>
  <si>
    <t>地域おこし協力隊の在籍状況（総務省「地域おこし協力隊の活動状況等」）（単位：市町村数、人）</t>
    <rPh sb="35" eb="37">
      <t>タンイ</t>
    </rPh>
    <rPh sb="38" eb="41">
      <t>シチョウソン</t>
    </rPh>
    <rPh sb="41" eb="42">
      <t>スウ</t>
    </rPh>
    <rPh sb="43" eb="44">
      <t>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</si>
</sst>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6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6" fontId="0" fillId="2" borderId="0" xfId="0" applyNumberFormat="1" applyFill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0" fillId="0" borderId="0" xfId="0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地域おこし協力隊の在籍状況</a:t>
            </a:r>
          </a:p>
        </c:rich>
      </c:tx>
      <c:layout>
        <c:manualLayout>
          <c:xMode val="edge"/>
          <c:yMode val="edge"/>
          <c:x val="0.31934014402045896"/>
          <c:y val="2.718954472251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2788549461382367E-2"/>
          <c:y val="0.10684453558495481"/>
          <c:w val="0.89442290107723521"/>
          <c:h val="0.63838267826731954"/>
        </c:manualLayout>
      </c:layout>
      <c:barChart>
        <c:barDir val="col"/>
        <c:grouping val="clustered"/>
        <c:varyColors val="0"/>
        <c:ser>
          <c:idx val="1"/>
          <c:order val="1"/>
          <c:tx>
            <c:v>在籍人数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[0]!在籍人数</c:f>
              <c:numCache>
                <c:formatCode>General</c:formatCode>
                <c:ptCount val="10"/>
                <c:pt idx="0">
                  <c:v>14</c:v>
                </c:pt>
                <c:pt idx="1">
                  <c:v>22</c:v>
                </c:pt>
                <c:pt idx="2">
                  <c:v>36</c:v>
                </c:pt>
                <c:pt idx="3">
                  <c:v>43</c:v>
                </c:pt>
                <c:pt idx="4">
                  <c:v>67</c:v>
                </c:pt>
                <c:pt idx="5">
                  <c:v>74</c:v>
                </c:pt>
                <c:pt idx="6">
                  <c:v>76</c:v>
                </c:pt>
                <c:pt idx="7">
                  <c:v>72</c:v>
                </c:pt>
                <c:pt idx="8">
                  <c:v>74</c:v>
                </c:pt>
                <c:pt idx="9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2E-4830-B931-280D1C22A6A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81759696"/>
        <c:axId val="481762976"/>
      </c:barChart>
      <c:lineChart>
        <c:grouping val="standard"/>
        <c:varyColors val="0"/>
        <c:ser>
          <c:idx val="0"/>
          <c:order val="0"/>
          <c:tx>
            <c:v>市町村数(右目盛)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[0]!市町村数</c:f>
              <c:numCache>
                <c:formatCode>General</c:formatCode>
                <c:ptCount val="10"/>
                <c:pt idx="0">
                  <c:v>7</c:v>
                </c:pt>
                <c:pt idx="1">
                  <c:v>10</c:v>
                </c:pt>
                <c:pt idx="2">
                  <c:v>14</c:v>
                </c:pt>
                <c:pt idx="3">
                  <c:v>15</c:v>
                </c:pt>
                <c:pt idx="4">
                  <c:v>19</c:v>
                </c:pt>
                <c:pt idx="5">
                  <c:v>22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2E-4830-B931-280D1C22A6A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83842528"/>
        <c:axId val="483835968"/>
      </c:lineChart>
      <c:catAx>
        <c:axId val="481759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81762976"/>
        <c:crosses val="autoZero"/>
        <c:auto val="1"/>
        <c:lblAlgn val="ctr"/>
        <c:lblOffset val="100"/>
        <c:noMultiLvlLbl val="0"/>
      </c:catAx>
      <c:valAx>
        <c:axId val="481762976"/>
        <c:scaling>
          <c:orientation val="minMax"/>
          <c:max val="9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81759696"/>
        <c:crosses val="autoZero"/>
        <c:crossBetween val="between"/>
      </c:valAx>
      <c:valAx>
        <c:axId val="48383596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83842528"/>
        <c:crosses val="max"/>
        <c:crossBetween val="between"/>
      </c:valAx>
      <c:catAx>
        <c:axId val="4838425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83835968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4.2283505646818584E-2"/>
          <c:y val="0.11102754246534238"/>
          <c:w val="0.42109443077195696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5FDA299-BBF9-4ABA-898D-214A15AF2F23}">
  <sheetPr/>
  <sheetViews>
    <sheetView tabSelected="1"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3E5F026-C141-4641-A471-1B7E01BF4ED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0.02134</cdr:x>
      <cdr:y>0.81699</cdr:y>
    </cdr:from>
    <cdr:to>
      <cdr:x>0.96154</cdr:x>
      <cdr:y>0.96514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5526246-6B4C-4A84-8902-0974DA733A66}"/>
            </a:ext>
          </a:extLst>
        </cdr:cNvPr>
        <cdr:cNvSpPr txBox="1"/>
      </cdr:nvSpPr>
      <cdr:spPr>
        <a:xfrm xmlns:a="http://schemas.openxmlformats.org/drawingml/2006/main">
          <a:off x="198181" y="4960937"/>
          <a:ext cx="8731507" cy="8995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受入状況は、概ね１年以上活動し、特別交付税の算定対象となった隊員</a:t>
          </a:r>
          <a:endParaRPr lang="en-US" altLang="ja-JP" sz="14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>
            <a:lnSpc>
              <a:spcPts val="1600"/>
            </a:lnSpc>
          </a:pPr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地域おこし協力隊：都市地域から過疎地域等へ生活の拠点を移し、おおむね１年以上３年以下の期間、地方自治体</a:t>
          </a:r>
          <a:endParaRPr lang="en-US" altLang="ja-JP" sz="14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>
            <a:lnSpc>
              <a:spcPts val="1600"/>
            </a:lnSpc>
          </a:pP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の委嘱を受けて地域で生活し、農林漁業の応援、住民の生活支援などの各種の地域活動に従事する者をいう。</a:t>
          </a:r>
        </a:p>
      </cdr:txBody>
    </cdr:sp>
  </cdr:relSizeAnchor>
  <cdr:relSizeAnchor xmlns:cdr="http://schemas.openxmlformats.org/drawingml/2006/chartDrawing">
    <cdr:from>
      <cdr:x>0.81821</cdr:x>
      <cdr:y>0.03461</cdr:y>
    </cdr:from>
    <cdr:to>
      <cdr:x>0.95904</cdr:x>
      <cdr:y>0.10651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41F4E4CB-25C4-4E52-A0EE-BBB95F1D9B9E}"/>
            </a:ext>
          </a:extLst>
        </cdr:cNvPr>
        <cdr:cNvSpPr txBox="1"/>
      </cdr:nvSpPr>
      <cdr:spPr>
        <a:xfrm xmlns:a="http://schemas.openxmlformats.org/drawingml/2006/main">
          <a:off x="7598651" y="210183"/>
          <a:ext cx="1307871" cy="4365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（市町村数）</a:t>
          </a:r>
        </a:p>
      </cdr:txBody>
    </cdr:sp>
  </cdr:relSizeAnchor>
  <cdr:relSizeAnchor xmlns:cdr="http://schemas.openxmlformats.org/drawingml/2006/chartDrawing">
    <cdr:from>
      <cdr:x>0.00855</cdr:x>
      <cdr:y>0.03463</cdr:y>
    </cdr:from>
    <cdr:to>
      <cdr:x>0.11979</cdr:x>
      <cdr:y>0.10653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E4A277B-02BA-4982-884C-D4A8688D3B9A}"/>
            </a:ext>
          </a:extLst>
        </cdr:cNvPr>
        <cdr:cNvSpPr txBox="1"/>
      </cdr:nvSpPr>
      <cdr:spPr>
        <a:xfrm xmlns:a="http://schemas.openxmlformats.org/drawingml/2006/main">
          <a:off x="79375" y="210268"/>
          <a:ext cx="1033072" cy="4365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0.84046</cdr:x>
      <cdr:y>0.78178</cdr:y>
    </cdr:from>
    <cdr:to>
      <cdr:x>0.98129</cdr:x>
      <cdr:y>0.85368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D383817-1FA2-4EC6-92CA-122A974788F2}"/>
            </a:ext>
          </a:extLst>
        </cdr:cNvPr>
        <cdr:cNvSpPr txBox="1"/>
      </cdr:nvSpPr>
      <cdr:spPr>
        <a:xfrm xmlns:a="http://schemas.openxmlformats.org/drawingml/2006/main">
          <a:off x="7805270" y="4747141"/>
          <a:ext cx="1307871" cy="4365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0.67664</cdr:x>
      <cdr:y>0.92558</cdr:y>
    </cdr:from>
    <cdr:to>
      <cdr:x>0.97701</cdr:x>
      <cdr:y>0.99747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E97CD29-EBDD-4221-B134-6736740E68CC}"/>
            </a:ext>
          </a:extLst>
        </cdr:cNvPr>
        <cdr:cNvSpPr txBox="1"/>
      </cdr:nvSpPr>
      <cdr:spPr>
        <a:xfrm xmlns:a="http://schemas.openxmlformats.org/drawingml/2006/main">
          <a:off x="6283855" y="5620295"/>
          <a:ext cx="2789516" cy="43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資料：総務省「地域おこし協力隊の活動状況等」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45D19-B259-4018-87CC-413CC7DD9BC5}">
  <dimension ref="A1:R109"/>
  <sheetViews>
    <sheetView zoomScaleNormal="100" workbookViewId="0">
      <selection activeCell="J15" sqref="J15"/>
    </sheetView>
  </sheetViews>
  <sheetFormatPr defaultColWidth="9" defaultRowHeight="13"/>
  <cols>
    <col min="1" max="2" width="6" style="4" customWidth="1"/>
    <col min="3" max="3" width="9.453125" bestFit="1" customWidth="1"/>
    <col min="4" max="4" width="11.90625" customWidth="1"/>
  </cols>
  <sheetData>
    <row r="1" spans="1:18">
      <c r="A1" s="3" t="s">
        <v>2</v>
      </c>
      <c r="C1" s="1" t="s">
        <v>3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>
      <c r="A2" s="3" t="s">
        <v>4</v>
      </c>
      <c r="C2" s="8" t="s">
        <v>5</v>
      </c>
      <c r="I2" s="9"/>
      <c r="J2" s="10"/>
      <c r="K2" s="10"/>
      <c r="L2" s="10"/>
      <c r="M2" s="10"/>
      <c r="N2" s="10"/>
      <c r="O2" s="11"/>
      <c r="Q2" s="11"/>
      <c r="R2" s="11"/>
    </row>
    <row r="3" spans="1:18">
      <c r="A3" s="3" t="s">
        <v>6</v>
      </c>
      <c r="C3" s="8" t="s">
        <v>13</v>
      </c>
      <c r="I3" s="9"/>
      <c r="J3" s="12"/>
      <c r="K3" s="12"/>
      <c r="L3" s="12"/>
      <c r="M3" s="12"/>
      <c r="N3" s="12"/>
      <c r="O3" s="12"/>
    </row>
    <row r="4" spans="1:18">
      <c r="A4" s="3"/>
      <c r="C4" s="13" t="s">
        <v>7</v>
      </c>
      <c r="I4" s="9"/>
      <c r="J4" s="12"/>
      <c r="K4" s="12"/>
      <c r="L4" s="12"/>
      <c r="M4" s="12"/>
      <c r="N4" s="12"/>
      <c r="O4" s="12"/>
    </row>
    <row r="5" spans="1:18" ht="21" customHeight="1">
      <c r="C5" s="14">
        <v>41640</v>
      </c>
      <c r="D5" s="15" t="s">
        <v>8</v>
      </c>
      <c r="E5" s="16">
        <f>MAX($C$9:$C$109)</f>
        <v>44927</v>
      </c>
      <c r="F5" s="15" t="s">
        <v>9</v>
      </c>
      <c r="G5" s="15"/>
      <c r="H5" s="15"/>
      <c r="I5" s="17"/>
      <c r="J5" s="12"/>
      <c r="K5" s="12"/>
      <c r="L5" s="12"/>
      <c r="M5" s="12"/>
      <c r="N5" s="12"/>
      <c r="O5" s="12"/>
    </row>
    <row r="6" spans="1:18">
      <c r="B6" s="4">
        <f>COUNTA(C9:C109)-MATCH(C5,C9:C109,0)+1</f>
        <v>10</v>
      </c>
      <c r="J6" t="s">
        <v>15</v>
      </c>
    </row>
    <row r="7" spans="1:18">
      <c r="A7" s="18"/>
      <c r="C7" t="s">
        <v>16</v>
      </c>
      <c r="J7" t="s">
        <v>14</v>
      </c>
    </row>
    <row r="8" spans="1:18" ht="26">
      <c r="A8" s="19"/>
      <c r="B8" s="19"/>
      <c r="C8" t="s">
        <v>10</v>
      </c>
      <c r="D8" s="20" t="s">
        <v>11</v>
      </c>
      <c r="E8" s="20" t="s">
        <v>12</v>
      </c>
      <c r="F8" t="s">
        <v>0</v>
      </c>
      <c r="G8" t="s">
        <v>1</v>
      </c>
    </row>
    <row r="9" spans="1:18">
      <c r="A9" s="2" t="str">
        <f>IF(C9=EDATE($C$5,0),1,"")</f>
        <v/>
      </c>
      <c r="B9" s="2" t="str">
        <f>IF(C9=EDATE($C$5,0),1,"")</f>
        <v/>
      </c>
      <c r="C9" s="21">
        <v>40909</v>
      </c>
      <c r="D9" s="22" t="str">
        <f t="shared" ref="D9:D19" si="0">IF(OR(A9=1,B9=1,A9),TEXT(C9,"ge"),TEXT(C9," "))</f>
        <v xml:space="preserve"> </v>
      </c>
      <c r="E9" s="22" t="str">
        <f t="shared" ref="E9:E19" si="1">IF(OR(A9=1,A9),TEXT(C9,"yyyy"),TEXT(C9,"yy"))</f>
        <v>12</v>
      </c>
      <c r="F9">
        <v>1</v>
      </c>
      <c r="G9">
        <v>2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1">
        <v>41275</v>
      </c>
      <c r="D10" s="22" t="str">
        <f t="shared" si="0"/>
        <v xml:space="preserve"> </v>
      </c>
      <c r="E10" s="22" t="str">
        <f t="shared" si="1"/>
        <v>13</v>
      </c>
      <c r="F10">
        <v>3</v>
      </c>
      <c r="G10">
        <v>6</v>
      </c>
    </row>
    <row r="11" spans="1:18">
      <c r="A11" s="2">
        <f t="shared" si="2"/>
        <v>1</v>
      </c>
      <c r="B11" s="2">
        <f>IF(OR(A11=1,C11=$E$5),1,"")</f>
        <v>1</v>
      </c>
      <c r="C11" s="21">
        <v>41640</v>
      </c>
      <c r="D11" s="22" t="str">
        <f t="shared" si="0"/>
        <v>H26</v>
      </c>
      <c r="E11" s="22" t="str">
        <f t="shared" si="1"/>
        <v>2014</v>
      </c>
      <c r="F11">
        <v>7</v>
      </c>
      <c r="G11">
        <v>14</v>
      </c>
    </row>
    <row r="12" spans="1:18">
      <c r="A12" s="2" t="str">
        <f t="shared" si="2"/>
        <v/>
      </c>
      <c r="B12" s="2" t="str">
        <f t="shared" ref="B12:B75" si="3">IF(OR(A12=1,C12=$E$5),1,"")</f>
        <v/>
      </c>
      <c r="C12" s="21">
        <v>42005</v>
      </c>
      <c r="D12" s="22" t="str">
        <f t="shared" si="0"/>
        <v xml:space="preserve"> </v>
      </c>
      <c r="E12" s="22" t="str">
        <f t="shared" si="1"/>
        <v>15</v>
      </c>
      <c r="F12">
        <v>10</v>
      </c>
      <c r="G12">
        <v>22</v>
      </c>
    </row>
    <row r="13" spans="1:18">
      <c r="A13" s="2" t="str">
        <f t="shared" si="2"/>
        <v/>
      </c>
      <c r="B13" s="2" t="str">
        <f t="shared" si="3"/>
        <v/>
      </c>
      <c r="C13" s="21">
        <v>42370</v>
      </c>
      <c r="D13" s="22" t="str">
        <f t="shared" si="0"/>
        <v xml:space="preserve"> </v>
      </c>
      <c r="E13" s="22" t="str">
        <f t="shared" si="1"/>
        <v>16</v>
      </c>
      <c r="F13">
        <v>14</v>
      </c>
      <c r="G13">
        <v>36</v>
      </c>
    </row>
    <row r="14" spans="1:18">
      <c r="A14" s="2" t="str">
        <f t="shared" si="2"/>
        <v/>
      </c>
      <c r="B14" s="2" t="str">
        <f t="shared" si="3"/>
        <v/>
      </c>
      <c r="C14" s="21">
        <v>42736</v>
      </c>
      <c r="D14" s="22" t="str">
        <f t="shared" si="0"/>
        <v xml:space="preserve"> </v>
      </c>
      <c r="E14" s="22" t="str">
        <f t="shared" si="1"/>
        <v>17</v>
      </c>
      <c r="F14">
        <v>15</v>
      </c>
      <c r="G14">
        <v>43</v>
      </c>
    </row>
    <row r="15" spans="1:18">
      <c r="A15" s="2" t="str">
        <f t="shared" si="2"/>
        <v/>
      </c>
      <c r="B15" s="2" t="str">
        <f t="shared" si="3"/>
        <v/>
      </c>
      <c r="C15" s="21">
        <v>43101</v>
      </c>
      <c r="D15" s="22" t="str">
        <f t="shared" si="0"/>
        <v xml:space="preserve"> </v>
      </c>
      <c r="E15" s="22" t="str">
        <f t="shared" si="1"/>
        <v>18</v>
      </c>
      <c r="F15">
        <v>19</v>
      </c>
      <c r="G15">
        <v>67</v>
      </c>
    </row>
    <row r="16" spans="1:18">
      <c r="A16" s="2" t="str">
        <f t="shared" si="2"/>
        <v/>
      </c>
      <c r="B16" s="2" t="str">
        <f t="shared" si="3"/>
        <v/>
      </c>
      <c r="C16" s="21">
        <v>43466</v>
      </c>
      <c r="D16" s="22" t="str">
        <f t="shared" si="0"/>
        <v xml:space="preserve"> </v>
      </c>
      <c r="E16" s="22" t="str">
        <f t="shared" si="1"/>
        <v>19</v>
      </c>
      <c r="F16">
        <v>22</v>
      </c>
      <c r="G16">
        <v>74</v>
      </c>
    </row>
    <row r="17" spans="1:7">
      <c r="A17" s="2" t="str">
        <f t="shared" si="2"/>
        <v/>
      </c>
      <c r="B17" s="2" t="str">
        <f t="shared" si="3"/>
        <v/>
      </c>
      <c r="C17" s="21">
        <v>43831</v>
      </c>
      <c r="D17" s="22" t="str">
        <f t="shared" si="0"/>
        <v xml:space="preserve"> </v>
      </c>
      <c r="E17" s="22" t="str">
        <f t="shared" si="1"/>
        <v>20</v>
      </c>
      <c r="F17">
        <v>24</v>
      </c>
      <c r="G17">
        <v>76</v>
      </c>
    </row>
    <row r="18" spans="1:7">
      <c r="A18" s="2" t="str">
        <f t="shared" si="2"/>
        <v/>
      </c>
      <c r="B18" s="2" t="str">
        <f t="shared" si="3"/>
        <v/>
      </c>
      <c r="C18" s="21">
        <v>44197</v>
      </c>
      <c r="D18" s="22" t="str">
        <f t="shared" si="0"/>
        <v xml:space="preserve"> </v>
      </c>
      <c r="E18" s="22" t="str">
        <f t="shared" si="1"/>
        <v>21</v>
      </c>
      <c r="F18">
        <v>24</v>
      </c>
      <c r="G18">
        <v>72</v>
      </c>
    </row>
    <row r="19" spans="1:7">
      <c r="A19" s="2" t="str">
        <f t="shared" si="2"/>
        <v/>
      </c>
      <c r="B19" s="2" t="str">
        <f t="shared" si="3"/>
        <v/>
      </c>
      <c r="C19" s="21">
        <v>44562</v>
      </c>
      <c r="D19" s="22" t="str">
        <f t="shared" si="0"/>
        <v xml:space="preserve"> </v>
      </c>
      <c r="E19" s="22" t="str">
        <f t="shared" si="1"/>
        <v>22</v>
      </c>
      <c r="F19">
        <v>24</v>
      </c>
      <c r="G19">
        <v>74</v>
      </c>
    </row>
    <row r="20" spans="1:7">
      <c r="A20" s="2" t="str">
        <f t="shared" si="2"/>
        <v/>
      </c>
      <c r="B20" s="2">
        <f t="shared" si="3"/>
        <v>1</v>
      </c>
      <c r="C20" s="21">
        <v>44927</v>
      </c>
      <c r="D20" s="22" t="str">
        <f t="shared" ref="D20" si="4">IF(OR(A20=1,B20=1,A20),TEXT(C20,"ge"),TEXT(C20," "))</f>
        <v>R5</v>
      </c>
      <c r="E20" s="22" t="str">
        <f t="shared" ref="E20" si="5">IF(OR(A20=1,A20),TEXT(C20,"yyyy"),TEXT(C20,"yy"))</f>
        <v>23</v>
      </c>
      <c r="F20">
        <v>25</v>
      </c>
      <c r="G20">
        <v>69</v>
      </c>
    </row>
    <row r="21" spans="1:7">
      <c r="A21" s="2" t="str">
        <f t="shared" si="2"/>
        <v/>
      </c>
      <c r="B21" s="2" t="str">
        <f t="shared" si="3"/>
        <v/>
      </c>
    </row>
    <row r="22" spans="1:7">
      <c r="A22" s="2" t="str">
        <f t="shared" si="2"/>
        <v/>
      </c>
      <c r="B22" s="2" t="str">
        <f t="shared" si="3"/>
        <v/>
      </c>
    </row>
    <row r="23" spans="1:7">
      <c r="A23" s="2" t="str">
        <f t="shared" si="2"/>
        <v/>
      </c>
      <c r="B23" s="2" t="str">
        <f t="shared" si="3"/>
        <v/>
      </c>
    </row>
    <row r="24" spans="1:7">
      <c r="A24" s="2" t="str">
        <f t="shared" si="2"/>
        <v/>
      </c>
      <c r="B24" s="2" t="str">
        <f t="shared" si="3"/>
        <v/>
      </c>
    </row>
    <row r="25" spans="1:7">
      <c r="A25" s="2" t="str">
        <f t="shared" si="2"/>
        <v/>
      </c>
      <c r="B25" s="2" t="str">
        <f t="shared" si="3"/>
        <v/>
      </c>
    </row>
    <row r="26" spans="1:7">
      <c r="A26" s="2" t="str">
        <f t="shared" si="2"/>
        <v/>
      </c>
      <c r="B26" s="2" t="str">
        <f t="shared" si="3"/>
        <v/>
      </c>
    </row>
    <row r="27" spans="1:7">
      <c r="A27" s="2" t="str">
        <f t="shared" si="2"/>
        <v/>
      </c>
      <c r="B27" s="2" t="str">
        <f t="shared" si="3"/>
        <v/>
      </c>
    </row>
    <row r="28" spans="1:7">
      <c r="A28" s="2" t="str">
        <f t="shared" si="2"/>
        <v/>
      </c>
      <c r="B28" s="2" t="str">
        <f t="shared" si="3"/>
        <v/>
      </c>
    </row>
    <row r="29" spans="1:7">
      <c r="A29" s="2" t="str">
        <f t="shared" si="2"/>
        <v/>
      </c>
      <c r="B29" s="2" t="str">
        <f t="shared" si="3"/>
        <v/>
      </c>
    </row>
    <row r="30" spans="1:7">
      <c r="A30" s="2" t="str">
        <f t="shared" si="2"/>
        <v/>
      </c>
      <c r="B30" s="2" t="str">
        <f t="shared" si="3"/>
        <v/>
      </c>
    </row>
    <row r="31" spans="1:7">
      <c r="A31" s="2" t="str">
        <f t="shared" si="2"/>
        <v/>
      </c>
      <c r="B31" s="2" t="str">
        <f t="shared" si="3"/>
        <v/>
      </c>
    </row>
    <row r="32" spans="1:7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2023-12-03T23:50:02Z</dcterms:created>
  <dcterms:modified xsi:type="dcterms:W3CDTF">2025-03-17T01:38:28Z</dcterms:modified>
</cp:coreProperties>
</file>