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78204770-113A-4C13-AA90-803FB5CD28B6}" xr6:coauthVersionLast="47" xr6:coauthVersionMax="47" xr10:uidLastSave="{00000000-0000-0000-0000-000000000000}"/>
  <bookViews>
    <workbookView xWindow="-110" yWindow="-110" windowWidth="19420" windowHeight="11500" tabRatio="874" activeTab="1" xr2:uid="{00000000-000D-0000-FFFF-FFFF00000000}"/>
  </bookViews>
  <sheets>
    <sheet name="データ" sheetId="62" r:id="rId1"/>
    <sheet name="グラフ1" sheetId="63" r:id="rId2"/>
  </sheets>
  <definedNames>
    <definedName name="横軸ラベル_西暦">OFFSET(データ!$E$9,MATCH(データ!$C$5,データ!$C$9:$C$109,0)-1,0,データ!$B$6,1)</definedName>
    <definedName name="河川整備率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62" l="1"/>
  <c r="E18" i="62"/>
  <c r="D19" i="62"/>
  <c r="E19" i="62"/>
  <c r="E10" i="62"/>
  <c r="A108" i="62"/>
  <c r="A107" i="62"/>
  <c r="A106" i="62"/>
  <c r="A105" i="62"/>
  <c r="A104" i="62"/>
  <c r="A103" i="62"/>
  <c r="A102" i="62"/>
  <c r="A101" i="62"/>
  <c r="A100" i="62"/>
  <c r="A99" i="62"/>
  <c r="A98" i="62"/>
  <c r="A97" i="62"/>
  <c r="A96" i="62"/>
  <c r="A95" i="62"/>
  <c r="A94" i="62"/>
  <c r="A93" i="62"/>
  <c r="A92" i="62"/>
  <c r="A91" i="62"/>
  <c r="A90" i="62"/>
  <c r="A89" i="62"/>
  <c r="A88" i="62"/>
  <c r="A87" i="62"/>
  <c r="A86" i="62"/>
  <c r="A85" i="62"/>
  <c r="A84" i="62"/>
  <c r="A83" i="62"/>
  <c r="A82" i="62"/>
  <c r="A81" i="62"/>
  <c r="A80" i="62"/>
  <c r="A79" i="62"/>
  <c r="A78" i="62"/>
  <c r="A77" i="62"/>
  <c r="A76" i="62"/>
  <c r="A75" i="62"/>
  <c r="A74" i="62"/>
  <c r="A73" i="62"/>
  <c r="A72" i="62"/>
  <c r="A71" i="62"/>
  <c r="A70" i="62"/>
  <c r="A69" i="62"/>
  <c r="A68" i="62"/>
  <c r="A67" i="62"/>
  <c r="A66" i="62"/>
  <c r="A65" i="62"/>
  <c r="A64" i="62"/>
  <c r="A63" i="62"/>
  <c r="A62" i="62"/>
  <c r="A61" i="62"/>
  <c r="A60" i="62"/>
  <c r="A59" i="62"/>
  <c r="A58" i="62"/>
  <c r="A57" i="62"/>
  <c r="A56" i="62"/>
  <c r="A55" i="62"/>
  <c r="A54" i="62"/>
  <c r="A53" i="62"/>
  <c r="A52" i="62"/>
  <c r="A51" i="62"/>
  <c r="A50" i="62"/>
  <c r="A49" i="62"/>
  <c r="A48" i="62"/>
  <c r="A47" i="62"/>
  <c r="A46" i="62"/>
  <c r="A45" i="62"/>
  <c r="A44" i="62"/>
  <c r="A43" i="62"/>
  <c r="A42" i="62"/>
  <c r="A41" i="62"/>
  <c r="A40" i="62"/>
  <c r="A39" i="62"/>
  <c r="A38" i="62"/>
  <c r="A37" i="62"/>
  <c r="A36" i="62"/>
  <c r="A35" i="62"/>
  <c r="A34" i="62"/>
  <c r="A33" i="62"/>
  <c r="A32" i="62"/>
  <c r="A31" i="62"/>
  <c r="A30" i="62"/>
  <c r="A29" i="62"/>
  <c r="A28" i="62"/>
  <c r="A27" i="62"/>
  <c r="E27" i="62" s="1"/>
  <c r="A26" i="62"/>
  <c r="A25" i="62"/>
  <c r="A24" i="62"/>
  <c r="A23" i="62"/>
  <c r="E23" i="62" s="1"/>
  <c r="A22" i="62"/>
  <c r="E22" i="62" s="1"/>
  <c r="A21" i="62"/>
  <c r="A20" i="62"/>
  <c r="A17" i="62"/>
  <c r="E17" i="62" s="1"/>
  <c r="A16" i="62"/>
  <c r="A15" i="62"/>
  <c r="A14" i="62"/>
  <c r="E14" i="62" s="1"/>
  <c r="A13" i="62"/>
  <c r="E13" i="62" s="1"/>
  <c r="A12" i="62"/>
  <c r="B11" i="62"/>
  <c r="A11" i="62"/>
  <c r="B10" i="62"/>
  <c r="D10" i="62" s="1"/>
  <c r="B9" i="62"/>
  <c r="A9" i="62"/>
  <c r="B6" i="62"/>
  <c r="E5" i="62"/>
  <c r="E29" i="62" l="1"/>
  <c r="D9" i="62"/>
  <c r="D11" i="62"/>
  <c r="E20" i="62"/>
  <c r="E16" i="62"/>
  <c r="E12" i="62"/>
  <c r="E15" i="62"/>
  <c r="E11" i="62"/>
  <c r="E9" i="62"/>
  <c r="E25" i="62"/>
  <c r="E21" i="62"/>
  <c r="E28" i="62"/>
  <c r="E24" i="62"/>
  <c r="E26" i="62"/>
  <c r="B13" i="62"/>
  <c r="D13" i="62" s="1"/>
  <c r="B31" i="62"/>
  <c r="B59" i="62"/>
  <c r="B14" i="62"/>
  <c r="D14" i="62" s="1"/>
  <c r="B24" i="62"/>
  <c r="D24" i="62" s="1"/>
  <c r="B32" i="62"/>
  <c r="B37" i="62"/>
  <c r="B44" i="62"/>
  <c r="B52" i="62"/>
  <c r="B60" i="62"/>
  <c r="B68" i="62"/>
  <c r="B76" i="62"/>
  <c r="B84" i="62"/>
  <c r="B92" i="62"/>
  <c r="B100" i="62"/>
  <c r="B108" i="62"/>
  <c r="B23" i="62"/>
  <c r="D23" i="62" s="1"/>
  <c r="B43" i="62"/>
  <c r="B51" i="62"/>
  <c r="B67" i="62"/>
  <c r="B75" i="62"/>
  <c r="B83" i="62"/>
  <c r="B91" i="62"/>
  <c r="B99" i="62"/>
  <c r="B107" i="62"/>
  <c r="B15" i="62"/>
  <c r="D15" i="62" s="1"/>
  <c r="B25" i="62"/>
  <c r="D25" i="62" s="1"/>
  <c r="B33" i="62"/>
  <c r="B45" i="62"/>
  <c r="B53" i="62"/>
  <c r="B61" i="62"/>
  <c r="B69" i="62"/>
  <c r="B77" i="62"/>
  <c r="B85" i="62"/>
  <c r="B93" i="62"/>
  <c r="B101" i="62"/>
  <c r="B17" i="62"/>
  <c r="D17" i="62" s="1"/>
  <c r="B27" i="62"/>
  <c r="D27" i="62" s="1"/>
  <c r="B39" i="62"/>
  <c r="B47" i="62"/>
  <c r="B55" i="62"/>
  <c r="B63" i="62"/>
  <c r="B71" i="62"/>
  <c r="B79" i="62"/>
  <c r="B87" i="62"/>
  <c r="B95" i="62"/>
  <c r="B103" i="62"/>
  <c r="B16" i="62"/>
  <c r="D16" i="62" s="1"/>
  <c r="B26" i="62"/>
  <c r="D26" i="62" s="1"/>
  <c r="B34" i="62"/>
  <c r="B38" i="62"/>
  <c r="B46" i="62"/>
  <c r="B54" i="62"/>
  <c r="B62" i="62"/>
  <c r="B70" i="62"/>
  <c r="B78" i="62"/>
  <c r="B86" i="62"/>
  <c r="B94" i="62"/>
  <c r="B102" i="62"/>
  <c r="B20" i="62"/>
  <c r="D20" i="62" s="1"/>
  <c r="B35" i="62"/>
  <c r="B48" i="62"/>
  <c r="B64" i="62"/>
  <c r="B80" i="62"/>
  <c r="B88" i="62"/>
  <c r="B104" i="62"/>
  <c r="B21" i="62"/>
  <c r="D21" i="62" s="1"/>
  <c r="B29" i="62"/>
  <c r="D29" i="62" s="1"/>
  <c r="B41" i="62"/>
  <c r="B49" i="62"/>
  <c r="B57" i="62"/>
  <c r="B65" i="62"/>
  <c r="B73" i="62"/>
  <c r="B81" i="62"/>
  <c r="B89" i="62"/>
  <c r="B97" i="62"/>
  <c r="B105" i="62"/>
  <c r="B28" i="62"/>
  <c r="D28" i="62" s="1"/>
  <c r="B40" i="62"/>
  <c r="B56" i="62"/>
  <c r="B72" i="62"/>
  <c r="B96" i="62"/>
  <c r="B12" i="62"/>
  <c r="D12" i="62" s="1"/>
  <c r="B22" i="62"/>
  <c r="D22" i="62" s="1"/>
  <c r="B30" i="62"/>
  <c r="B36" i="62"/>
  <c r="B42" i="62"/>
  <c r="B50" i="62"/>
  <c r="B58" i="62"/>
  <c r="B66" i="62"/>
  <c r="B74" i="62"/>
  <c r="B82" i="62"/>
  <c r="B90" i="62"/>
  <c r="B98" i="62"/>
  <c r="B106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0CD08DD-96D8-4766-8269-5E3C3CFB2D5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<sst xmlns="http://schemas.openxmlformats.org/spreadsheetml/2006/main" count="14" uniqueCount="14">
  <si>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7"/>
  </si>
  <si>
    <t>【「グラフ1」シートにデータが反映されます】</t>
    <rPh sb="15" eb="17">
      <t>ハンエイ</t>
    </rPh>
    <phoneticPr fontId="7"/>
  </si>
  <si>
    <t>上書きしないで</t>
    <rPh sb="0" eb="2">
      <t>ウワガ</t>
    </rPh>
    <phoneticPr fontId="7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</si>
  <si>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7"/>
  </si>
  <si>
    <t>ください。</t>
    <phoneticPr fontId="7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</si>
  <si>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7"/>
  </si>
  <si>
    <t>↓</t>
    <phoneticPr fontId="7"/>
  </si>
  <si>
    <t>年（年度）から</t>
    <rPh sb="0" eb="1">
      <t>ネン</t>
    </rPh>
    <rPh sb="2" eb="3">
      <t>ネン</t>
    </rPh>
    <rPh sb="3" eb="4">
      <t>ド</t>
    </rPh>
    <phoneticPr fontId="7"/>
  </si>
  <si>
    <t>年（年度）までのグラフを作成できます</t>
    <phoneticPr fontId="7"/>
  </si>
  <si>
    <t>西暦</t>
    <rPh sb="0" eb="2">
      <t>セイレキ</t>
    </rPh>
    <phoneticPr fontId="7"/>
  </si>
  <si>
    <t>横軸ラベル_元号</t>
    <rPh sb="0" eb="2">
      <t>ヨコジク</t>
    </rPh>
    <rPh sb="6" eb="8">
      <t>ゲンゴウ</t>
    </rPh>
    <phoneticPr fontId="7"/>
  </si>
  <si>
    <t>横軸ラベル_西暦</t>
    <rPh sb="0" eb="2">
      <t>ヨコジク</t>
    </rPh>
    <rPh sb="6" eb="8">
      <t>セイレキ</t>
    </rPh>
    <phoneticPr fontId="7"/>
  </si>
  <si>
    <t>本県の河川整備率（資料：県県土整備部）（単位：％）</t>
    <rPh sb="0" eb="2">
      <t>ホンケン</t>
    </rPh>
    <rPh sb="3" eb="5">
      <t>カセン</t>
    </rPh>
    <rPh sb="5" eb="7">
      <t>セイビ</t>
    </rPh>
    <rPh sb="7" eb="8">
      <t>リツ</t>
    </rPh>
    <rPh sb="12" eb="13">
      <t>ケン</t>
    </rPh>
    <rPh sb="13" eb="15">
      <t>ケンド</t>
    </rPh>
    <rPh sb="15" eb="17">
      <t>セイビ</t>
    </rPh>
    <rPh sb="17" eb="18">
      <t>ブ</t>
    </rPh>
    <rPh sb="20" eb="22">
      <t>タンイ</t>
    </rPh>
    <phoneticPr fontId="7"/>
  </si>
  <si>
    <t>河川整備率</t>
    <rPh sb="0" eb="2">
      <t>カセン</t>
    </rPh>
    <rPh sb="2" eb="4">
      <t>セイビ</t>
    </rPh>
    <rPh sb="4" eb="5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</si>
</sst>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#,##0.0_ "/>
    <numFmt numFmtId="178" formatCode="#,##0.00_ "/>
    <numFmt numFmtId="179" formatCode="#,##0.000_ "/>
    <numFmt numFmtId="180" formatCode="#,##0.0000_ "/>
    <numFmt numFmtId="181" formatCode="#,##0.00000_ "/>
    <numFmt numFmtId="182" formatCode="#,##0.000000_ "/>
    <numFmt numFmtId="183" formatCode="yyyy"/>
    <numFmt numFmtId="184" formatCode="0.0_ "/>
  </numFmts>
  <fonts count="14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176" fontId="3" fillId="0" borderId="0" applyBorder="0">
      <alignment vertical="center"/>
    </xf>
    <xf numFmtId="177" fontId="3" fillId="0" borderId="0" applyBorder="0">
      <alignment vertical="center"/>
    </xf>
    <xf numFmtId="178" fontId="3" fillId="0" borderId="0" applyBorder="0">
      <alignment vertical="center"/>
    </xf>
    <xf numFmtId="179" fontId="3" fillId="0" borderId="0" applyBorder="0">
      <alignment vertical="center"/>
    </xf>
    <xf numFmtId="180" fontId="3" fillId="0" borderId="0" applyBorder="0">
      <alignment vertical="center"/>
    </xf>
    <xf numFmtId="181" fontId="3" fillId="0" borderId="0" applyBorder="0">
      <alignment vertical="center"/>
    </xf>
    <xf numFmtId="182" fontId="3" fillId="0" borderId="0" applyBorder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4" xfId="0" applyFont="1" applyBorder="1">
      <alignment vertical="center"/>
    </xf>
    <xf numFmtId="0" fontId="6" fillId="0" borderId="5" xfId="0" applyFont="1" applyBorder="1">
      <alignment vertical="center"/>
    </xf>
    <xf numFmtId="38" fontId="10" fillId="0" borderId="0" xfId="11" applyFont="1">
      <alignment vertical="center"/>
    </xf>
    <xf numFmtId="38" fontId="10" fillId="0" borderId="0" xfId="11" applyFont="1" applyFill="1">
      <alignment vertical="center"/>
    </xf>
    <xf numFmtId="38" fontId="6" fillId="0" borderId="0" xfId="1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83" fontId="0" fillId="0" borderId="7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183" fontId="6" fillId="2" borderId="0" xfId="0" applyNumberFormat="1" applyFont="1" applyFill="1">
      <alignment vertical="center"/>
    </xf>
    <xf numFmtId="0" fontId="10" fillId="2" borderId="0" xfId="0" applyFont="1" applyFill="1" applyAlignment="1"/>
    <xf numFmtId="0" fontId="0" fillId="0" borderId="0" xfId="0" applyAlignment="1">
      <alignment vertical="center" wrapText="1"/>
    </xf>
    <xf numFmtId="183" fontId="0" fillId="0" borderId="0" xfId="0" applyNumberFormat="1">
      <alignment vertical="center"/>
    </xf>
    <xf numFmtId="0" fontId="4" fillId="0" borderId="0" xfId="0" applyFont="1" applyAlignment="1">
      <alignment horizontal="right"/>
    </xf>
    <xf numFmtId="184" fontId="6" fillId="0" borderId="2" xfId="0" applyNumberFormat="1" applyFont="1" applyBorder="1">
      <alignment vertical="center"/>
    </xf>
    <xf numFmtId="184" fontId="6" fillId="0" borderId="0" xfId="0" applyNumberFormat="1" applyFont="1">
      <alignment vertical="center"/>
    </xf>
    <xf numFmtId="184" fontId="0" fillId="0" borderId="7" xfId="0" applyNumberFormat="1" applyBorder="1">
      <alignment vertical="center"/>
    </xf>
    <xf numFmtId="184" fontId="0" fillId="0" borderId="0" xfId="0" applyNumberFormat="1">
      <alignment vertical="center"/>
    </xf>
    <xf numFmtId="184" fontId="0" fillId="0" borderId="0" xfId="0" applyNumberFormat="1" applyAlignment="1">
      <alignment vertical="center" wrapText="1"/>
    </xf>
  </cellXfs>
  <cellStyles count="12">
    <cellStyle name="桁区切り" xfId="11" builtinId="6"/>
    <cellStyle name="小数１位" xfId="2" xr:uid="{00000000-0005-0000-0000-000000000000}"/>
    <cellStyle name="小数２位" xfId="3" xr:uid="{00000000-0005-0000-0000-000001000000}"/>
    <cellStyle name="小数３位" xfId="4" xr:uid="{00000000-0005-0000-0000-000002000000}"/>
    <cellStyle name="小数４位" xfId="5" xr:uid="{00000000-0005-0000-0000-000003000000}"/>
    <cellStyle name="小数５位" xfId="6" xr:uid="{00000000-0005-0000-0000-000004000000}"/>
    <cellStyle name="小数６位" xfId="7" xr:uid="{00000000-0005-0000-0000-000005000000}"/>
    <cellStyle name="標準" xfId="0" builtinId="0"/>
    <cellStyle name="標準 2" xfId="1" xr:uid="{00000000-0005-0000-0000-000007000000}"/>
    <cellStyle name="標準 3" xfId="8" xr:uid="{00000000-0005-0000-0000-000008000000}"/>
    <cellStyle name="標準 3 2" xfId="9" xr:uid="{00000000-0005-0000-0000-000009000000}"/>
    <cellStyle name="標準 4" xfId="10" xr:uid="{00000000-0005-0000-0000-00000A000000}"/>
  </cellStyles>
  <dxfs count="0"/>
  <tableStyles count="0" defaultTableStyle="TableStyleMedium9" defaultPivotStyle="PivotStyleLight16"/>
  <colors>
    <mruColors>
      <color rgb="FFFF6600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本県の河川整備率</a:t>
            </a:r>
          </a:p>
        </c:rich>
      </c:tx>
      <c:layout>
        <c:manualLayout>
          <c:xMode val="edge"/>
          <c:yMode val="edge"/>
          <c:x val="0.39991294467585842"/>
          <c:y val="3.54707397612534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239493284342912E-2"/>
          <c:y val="0.11539510534688634"/>
          <c:w val="0.8855276753648601"/>
          <c:h val="0.6622635034207595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河川整備率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3.4807423640082588E-2"/>
                  <c:y val="-3.54759971196247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99-41FA-8CE1-88FD90DFE7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[0]!河川整備率</c:f>
              <c:numCache>
                <c:formatCode>0.0_ </c:formatCode>
                <c:ptCount val="10"/>
                <c:pt idx="0">
                  <c:v>38.586107685984381</c:v>
                </c:pt>
                <c:pt idx="1">
                  <c:v>38.799835593916974</c:v>
                </c:pt>
                <c:pt idx="2">
                  <c:v>39.200000000000003</c:v>
                </c:pt>
                <c:pt idx="3">
                  <c:v>39.186189889025897</c:v>
                </c:pt>
                <c:pt idx="4">
                  <c:v>39.200000000000003</c:v>
                </c:pt>
                <c:pt idx="5">
                  <c:v>39.299999999999997</c:v>
                </c:pt>
                <c:pt idx="6">
                  <c:v>39.5</c:v>
                </c:pt>
                <c:pt idx="7">
                  <c:v>39.6</c:v>
                </c:pt>
                <c:pt idx="8">
                  <c:v>39.799999999999997</c:v>
                </c:pt>
                <c:pt idx="9">
                  <c:v>39.9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5A-4A69-A932-D2A8BEEFD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012504"/>
        <c:axId val="689013816"/>
      </c:lineChart>
      <c:catAx>
        <c:axId val="689012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9013816"/>
        <c:crosses val="autoZero"/>
        <c:auto val="1"/>
        <c:lblAlgn val="ctr"/>
        <c:lblOffset val="100"/>
        <c:noMultiLvlLbl val="0"/>
      </c:catAx>
      <c:valAx>
        <c:axId val="689013816"/>
        <c:scaling>
          <c:orientation val="minMax"/>
          <c:max val="41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90125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3632BE-C3C4-4E6F-84EA-5DBAEAA35800}">
  <sheetPr/>
  <sheetViews>
    <sheetView tabSelected="1"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92BDF5A-1AE4-4D96-83C4-7C942B9DF3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0.03422</cdr:x>
      <cdr:y>0.044</cdr:y>
    </cdr:from>
    <cdr:to>
      <cdr:x>0.13257</cdr:x>
      <cdr:y>0.19451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E09DDE08-EA5F-4E74-828C-92214424C11A}"/>
            </a:ext>
          </a:extLst>
        </cdr:cNvPr>
        <cdr:cNvSpPr txBox="1"/>
      </cdr:nvSpPr>
      <cdr:spPr>
        <a:xfrm xmlns:a="http://schemas.openxmlformats.org/drawingml/2006/main">
          <a:off x="318785" y="267832"/>
          <a:ext cx="916221" cy="916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0.86199</cdr:x>
      <cdr:y>0.85125</cdr:y>
    </cdr:from>
    <cdr:to>
      <cdr:x>0.99258</cdr:x>
      <cdr:y>0.93046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297EFE2-8135-4CD5-BAFE-BD34354A35FB}"/>
            </a:ext>
          </a:extLst>
        </cdr:cNvPr>
        <cdr:cNvSpPr txBox="1"/>
      </cdr:nvSpPr>
      <cdr:spPr>
        <a:xfrm xmlns:a="http://schemas.openxmlformats.org/drawingml/2006/main">
          <a:off x="8030225" y="5181305"/>
          <a:ext cx="1216566" cy="482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年度末</a:t>
          </a:r>
        </a:p>
      </cdr:txBody>
    </cdr:sp>
  </cdr:relSizeAnchor>
  <cdr:relSizeAnchor xmlns:cdr="http://schemas.openxmlformats.org/drawingml/2006/chartDrawing">
    <cdr:from>
      <cdr:x>0.68812</cdr:x>
      <cdr:y>0.92079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A1AAB7D-605E-4202-9985-91252126C3BD}"/>
            </a:ext>
          </a:extLst>
        </cdr:cNvPr>
        <cdr:cNvSpPr txBox="1"/>
      </cdr:nvSpPr>
      <cdr:spPr>
        <a:xfrm xmlns:a="http://schemas.openxmlformats.org/drawingml/2006/main">
          <a:off x="6397883" y="5594178"/>
          <a:ext cx="2899718" cy="481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0.91003</cdr:x>
      <cdr:y>0.05182</cdr:y>
    </cdr:from>
    <cdr:to>
      <cdr:x>0.97338</cdr:x>
      <cdr:y>0.10911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96A580-1627-4217-927A-08CAD7DC5E31}"/>
            </a:ext>
          </a:extLst>
        </cdr:cNvPr>
        <cdr:cNvSpPr txBox="1"/>
      </cdr:nvSpPr>
      <cdr:spPr>
        <a:xfrm xmlns:a="http://schemas.openxmlformats.org/drawingml/2006/main">
          <a:off x="8477779" y="31538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3350A-CDF8-4461-A2BC-A727E0A2F594}">
  <dimension ref="A1:R108"/>
  <sheetViews>
    <sheetView workbookViewId="0">
      <selection activeCell="C6" sqref="C6"/>
    </sheetView>
  </sheetViews>
  <sheetFormatPr defaultRowHeight="13"/>
  <cols>
    <col min="1" max="2" width="6" style="1" customWidth="1"/>
    <col min="3" max="3" width="9.453125" bestFit="1" customWidth="1"/>
    <col min="4" max="4" width="12.08984375" customWidth="1"/>
    <col min="6" max="6" width="9.08984375" style="25"/>
  </cols>
  <sheetData>
    <row r="1" spans="1:18" s="6" customFormat="1">
      <c r="A1" s="1" t="s">
        <v>0</v>
      </c>
      <c r="B1" s="1"/>
      <c r="C1" s="2" t="s">
        <v>1</v>
      </c>
      <c r="D1" s="3"/>
      <c r="E1" s="3"/>
      <c r="F1" s="22"/>
      <c r="G1" s="3"/>
      <c r="H1" s="3"/>
      <c r="I1" s="4"/>
      <c r="J1" s="5"/>
      <c r="K1" s="5"/>
      <c r="L1" s="5"/>
      <c r="M1" s="5"/>
      <c r="N1" s="5"/>
      <c r="O1" s="5"/>
      <c r="P1" s="5"/>
      <c r="Q1" s="5"/>
      <c r="R1" s="5"/>
    </row>
    <row r="2" spans="1:18" s="6" customFormat="1" ht="12">
      <c r="A2" s="1" t="s">
        <v>2</v>
      </c>
      <c r="B2" s="1"/>
      <c r="C2" s="7" t="s">
        <v>3</v>
      </c>
      <c r="F2" s="23"/>
      <c r="I2" s="8"/>
      <c r="J2" s="9"/>
      <c r="K2" s="9"/>
      <c r="L2" s="9"/>
      <c r="M2" s="9"/>
      <c r="N2" s="9"/>
      <c r="O2" s="10"/>
      <c r="Q2" s="10"/>
      <c r="R2" s="10"/>
    </row>
    <row r="3" spans="1:18" s="6" customFormat="1" ht="12">
      <c r="A3" s="1" t="s">
        <v>4</v>
      </c>
      <c r="B3" s="1"/>
      <c r="C3" s="7" t="s">
        <v>5</v>
      </c>
      <c r="F3" s="23"/>
      <c r="I3" s="8"/>
      <c r="J3" s="11"/>
      <c r="K3" s="11"/>
      <c r="L3" s="11"/>
      <c r="M3" s="11"/>
      <c r="N3" s="11"/>
      <c r="O3" s="11"/>
    </row>
    <row r="4" spans="1:18" s="6" customFormat="1" ht="12">
      <c r="A4" s="1"/>
      <c r="B4" s="1"/>
      <c r="C4" s="12" t="s">
        <v>6</v>
      </c>
      <c r="F4" s="23"/>
      <c r="I4" s="8"/>
      <c r="J4" s="11"/>
      <c r="K4" s="11"/>
      <c r="L4" s="11"/>
      <c r="M4" s="11"/>
      <c r="N4" s="11"/>
      <c r="O4" s="11"/>
    </row>
    <row r="5" spans="1:18" ht="21" customHeight="1">
      <c r="C5" s="13">
        <v>41640</v>
      </c>
      <c r="D5" s="14" t="s">
        <v>7</v>
      </c>
      <c r="E5" s="15">
        <f>MAX($C$9:$C$107)</f>
        <v>44927</v>
      </c>
      <c r="F5" s="24" t="s">
        <v>8</v>
      </c>
      <c r="G5" s="14"/>
      <c r="I5" s="16"/>
    </row>
    <row r="6" spans="1:18">
      <c r="B6" s="1">
        <f>COUNTA(C9:C107)-MATCH(C5,C9:C107,0)+1</f>
        <v>10</v>
      </c>
      <c r="I6" s="16"/>
    </row>
    <row r="7" spans="1:18">
      <c r="A7" s="17"/>
      <c r="C7" t="s">
        <v>12</v>
      </c>
    </row>
    <row r="8" spans="1:18" ht="26">
      <c r="A8" s="17"/>
      <c r="C8" t="s">
        <v>9</v>
      </c>
      <c r="D8" s="19" t="s">
        <v>10</v>
      </c>
      <c r="E8" s="19" t="s">
        <v>11</v>
      </c>
      <c r="F8" s="26" t="s">
        <v>13</v>
      </c>
      <c r="G8" s="19"/>
    </row>
    <row r="9" spans="1:18">
      <c r="A9" s="18" t="str">
        <f t="shared" ref="A9" si="0">IF(C9=EDATE($C$5,0),1,"")</f>
        <v/>
      </c>
      <c r="B9" s="18" t="str">
        <f>IF(C9=EDATE($C$5,0),1,"")</f>
        <v/>
      </c>
      <c r="C9" s="20">
        <v>37622</v>
      </c>
      <c r="D9" s="21" t="str">
        <f t="shared" ref="D9" si="1">IF(OR(A9=1,B9=1,A9),TEXT(C9,"ge"),TEXT(C9," "))</f>
        <v xml:space="preserve"> </v>
      </c>
      <c r="E9" s="21" t="str">
        <f t="shared" ref="E9:E10" si="2">IF(OR(A9=1,A9),TEXT(C9,"yyyy"),TEXT(C9,"yy"))</f>
        <v>03</v>
      </c>
      <c r="F9" s="25">
        <v>32.832882106817621</v>
      </c>
    </row>
    <row r="10" spans="1:18">
      <c r="A10" s="18"/>
      <c r="B10" s="18" t="str">
        <f>IF(C10=EDATE($C$5,0),1,"")</f>
        <v/>
      </c>
      <c r="C10" s="20">
        <v>37987</v>
      </c>
      <c r="D10" s="21" t="str">
        <f>IF(OR(A10=1,B10=1,A10),TEXT(C10,"ge"),TEXT(C10," "))</f>
        <v xml:space="preserve"> </v>
      </c>
      <c r="E10" s="21" t="str">
        <f t="shared" si="2"/>
        <v>04</v>
      </c>
      <c r="F10" s="25">
        <v>33.599473207671402</v>
      </c>
    </row>
    <row r="11" spans="1:18">
      <c r="A11" s="18" t="str">
        <f t="shared" ref="A11:A72" si="3">IF(C11=EDATE($C$5,0),1,"")</f>
        <v/>
      </c>
      <c r="B11" s="18" t="str">
        <f>IF(C11=EDATE($C$5,0),1,"")</f>
        <v/>
      </c>
      <c r="C11" s="20">
        <v>38353</v>
      </c>
      <c r="D11" s="21" t="str">
        <f t="shared" ref="D11:D17" si="4">IF(OR(A11=1,B11=1,A11),TEXT(C11,"ge"),TEXT(C11," "))</f>
        <v xml:space="preserve"> </v>
      </c>
      <c r="E11" s="21" t="str">
        <f t="shared" ref="E11:E17" si="5">IF(OR(A11=1,A11),TEXT(C11,"yyyy"),TEXT(C11,"yy"))</f>
        <v>05</v>
      </c>
      <c r="F11" s="25">
        <v>35</v>
      </c>
    </row>
    <row r="12" spans="1:18">
      <c r="A12" s="18" t="str">
        <f t="shared" si="3"/>
        <v/>
      </c>
      <c r="B12" s="18" t="str">
        <f>IF(OR(A12=1,C12=$E$5),1,"")</f>
        <v/>
      </c>
      <c r="C12" s="20">
        <v>38718</v>
      </c>
      <c r="D12" s="21" t="str">
        <f t="shared" si="4"/>
        <v xml:space="preserve"> </v>
      </c>
      <c r="E12" s="21" t="str">
        <f t="shared" si="5"/>
        <v>06</v>
      </c>
      <c r="F12" s="25">
        <v>35.200000000000003</v>
      </c>
    </row>
    <row r="13" spans="1:18">
      <c r="A13" s="18" t="str">
        <f t="shared" si="3"/>
        <v/>
      </c>
      <c r="B13" s="18" t="str">
        <f t="shared" ref="B13:B74" si="6">IF(OR(A13=1,C13=$E$5),1,"")</f>
        <v/>
      </c>
      <c r="C13" s="20">
        <v>39083</v>
      </c>
      <c r="D13" s="21" t="str">
        <f t="shared" si="4"/>
        <v xml:space="preserve"> </v>
      </c>
      <c r="E13" s="21" t="str">
        <f t="shared" si="5"/>
        <v>07</v>
      </c>
      <c r="F13" s="25">
        <v>35.799999999999997</v>
      </c>
    </row>
    <row r="14" spans="1:18">
      <c r="A14" s="18" t="str">
        <f t="shared" si="3"/>
        <v/>
      </c>
      <c r="B14" s="18" t="str">
        <f t="shared" si="6"/>
        <v/>
      </c>
      <c r="C14" s="20">
        <v>39448</v>
      </c>
      <c r="D14" s="21" t="str">
        <f t="shared" si="4"/>
        <v xml:space="preserve"> </v>
      </c>
      <c r="E14" s="21" t="str">
        <f t="shared" si="5"/>
        <v>08</v>
      </c>
      <c r="F14" s="25">
        <v>37.1</v>
      </c>
    </row>
    <row r="15" spans="1:18">
      <c r="A15" s="18" t="str">
        <f t="shared" si="3"/>
        <v/>
      </c>
      <c r="B15" s="18" t="str">
        <f t="shared" si="6"/>
        <v/>
      </c>
      <c r="C15" s="20">
        <v>39814</v>
      </c>
      <c r="D15" s="21" t="str">
        <f t="shared" si="4"/>
        <v xml:space="preserve"> </v>
      </c>
      <c r="E15" s="21" t="str">
        <f t="shared" si="5"/>
        <v>09</v>
      </c>
      <c r="F15" s="25">
        <v>37.6</v>
      </c>
    </row>
    <row r="16" spans="1:18">
      <c r="A16" s="18" t="str">
        <f t="shared" si="3"/>
        <v/>
      </c>
      <c r="B16" s="18" t="str">
        <f t="shared" si="6"/>
        <v/>
      </c>
      <c r="C16" s="20">
        <v>40179</v>
      </c>
      <c r="D16" s="21" t="str">
        <f t="shared" si="4"/>
        <v xml:space="preserve"> </v>
      </c>
      <c r="E16" s="21" t="str">
        <f t="shared" si="5"/>
        <v>10</v>
      </c>
      <c r="F16" s="25">
        <v>37.799999999999997</v>
      </c>
    </row>
    <row r="17" spans="1:6">
      <c r="A17" s="18" t="str">
        <f t="shared" si="3"/>
        <v/>
      </c>
      <c r="B17" s="18" t="str">
        <f t="shared" si="6"/>
        <v/>
      </c>
      <c r="C17" s="20">
        <v>40544</v>
      </c>
      <c r="D17" s="21" t="str">
        <f t="shared" si="4"/>
        <v xml:space="preserve"> </v>
      </c>
      <c r="E17" s="21" t="str">
        <f t="shared" si="5"/>
        <v>11</v>
      </c>
      <c r="F17" s="25">
        <v>38.125770653514188</v>
      </c>
    </row>
    <row r="18" spans="1:6">
      <c r="A18" s="18"/>
      <c r="B18" s="18"/>
      <c r="C18" s="20">
        <v>40909</v>
      </c>
      <c r="D18" s="21" t="str">
        <f t="shared" ref="D18:D20" si="7">IF(OR(A18=1,B18=1,A18),TEXT(C18,"ge"),TEXT(C18," "))</f>
        <v xml:space="preserve"> </v>
      </c>
      <c r="E18" s="21" t="str">
        <f t="shared" ref="E18:E20" si="8">IF(OR(A18=1,A18),TEXT(C18,"yyyy"),TEXT(C18,"yy"))</f>
        <v>12</v>
      </c>
      <c r="F18" s="25">
        <v>38.240854911631736</v>
      </c>
    </row>
    <row r="19" spans="1:6">
      <c r="A19" s="18"/>
      <c r="B19" s="18"/>
      <c r="C19" s="20">
        <v>41275</v>
      </c>
      <c r="D19" s="21" t="str">
        <f t="shared" si="7"/>
        <v xml:space="preserve"> </v>
      </c>
      <c r="E19" s="21" t="str">
        <f t="shared" si="8"/>
        <v>13</v>
      </c>
      <c r="F19" s="25">
        <v>38.29839704069051</v>
      </c>
    </row>
    <row r="20" spans="1:6">
      <c r="A20" s="18">
        <f t="shared" si="3"/>
        <v>1</v>
      </c>
      <c r="B20" s="18">
        <f t="shared" si="6"/>
        <v>1</v>
      </c>
      <c r="C20" s="20">
        <v>41640</v>
      </c>
      <c r="D20" s="21" t="str">
        <f t="shared" si="7"/>
        <v>H26</v>
      </c>
      <c r="E20" s="21" t="str">
        <f t="shared" si="8"/>
        <v>2014</v>
      </c>
      <c r="F20" s="25">
        <v>38.586107685984381</v>
      </c>
    </row>
    <row r="21" spans="1:6">
      <c r="A21" s="18" t="str">
        <f t="shared" si="3"/>
        <v/>
      </c>
      <c r="B21" s="18" t="str">
        <f t="shared" si="6"/>
        <v/>
      </c>
      <c r="C21" s="20">
        <v>42005</v>
      </c>
      <c r="D21" s="21" t="str">
        <f t="shared" ref="D21:D28" si="9">IF(OR(A21=1,B21=1,A21),TEXT(C21,"ge"),TEXT(C21," "))</f>
        <v xml:space="preserve"> </v>
      </c>
      <c r="E21" s="21" t="str">
        <f t="shared" ref="E21:E28" si="10">IF(OR(A21=1,A21),TEXT(C21,"yyyy"),TEXT(C21,"yy"))</f>
        <v>15</v>
      </c>
      <c r="F21" s="25">
        <v>38.799835593916974</v>
      </c>
    </row>
    <row r="22" spans="1:6">
      <c r="A22" s="18" t="str">
        <f t="shared" si="3"/>
        <v/>
      </c>
      <c r="B22" s="18" t="str">
        <f t="shared" si="6"/>
        <v/>
      </c>
      <c r="C22" s="20">
        <v>42370</v>
      </c>
      <c r="D22" s="21" t="str">
        <f t="shared" si="9"/>
        <v xml:space="preserve"> </v>
      </c>
      <c r="E22" s="21" t="str">
        <f t="shared" si="10"/>
        <v>16</v>
      </c>
      <c r="F22" s="25">
        <v>39.200000000000003</v>
      </c>
    </row>
    <row r="23" spans="1:6">
      <c r="A23" s="18" t="str">
        <f t="shared" si="3"/>
        <v/>
      </c>
      <c r="B23" s="18" t="str">
        <f t="shared" si="6"/>
        <v/>
      </c>
      <c r="C23" s="20">
        <v>42736</v>
      </c>
      <c r="D23" s="21" t="str">
        <f t="shared" si="9"/>
        <v xml:space="preserve"> </v>
      </c>
      <c r="E23" s="21" t="str">
        <f t="shared" si="10"/>
        <v>17</v>
      </c>
      <c r="F23" s="25">
        <v>39.186189889025897</v>
      </c>
    </row>
    <row r="24" spans="1:6">
      <c r="A24" s="18" t="str">
        <f t="shared" si="3"/>
        <v/>
      </c>
      <c r="B24" s="18" t="str">
        <f t="shared" si="6"/>
        <v/>
      </c>
      <c r="C24" s="20">
        <v>43101</v>
      </c>
      <c r="D24" s="21" t="str">
        <f t="shared" si="9"/>
        <v xml:space="preserve"> </v>
      </c>
      <c r="E24" s="21" t="str">
        <f t="shared" si="10"/>
        <v>18</v>
      </c>
      <c r="F24" s="25">
        <v>39.200000000000003</v>
      </c>
    </row>
    <row r="25" spans="1:6">
      <c r="A25" s="18" t="str">
        <f t="shared" si="3"/>
        <v/>
      </c>
      <c r="B25" s="18" t="str">
        <f t="shared" si="6"/>
        <v/>
      </c>
      <c r="C25" s="20">
        <v>43466</v>
      </c>
      <c r="D25" s="21" t="str">
        <f t="shared" si="9"/>
        <v xml:space="preserve"> </v>
      </c>
      <c r="E25" s="21" t="str">
        <f t="shared" si="10"/>
        <v>19</v>
      </c>
      <c r="F25" s="25">
        <v>39.299999999999997</v>
      </c>
    </row>
    <row r="26" spans="1:6">
      <c r="A26" s="18" t="str">
        <f t="shared" si="3"/>
        <v/>
      </c>
      <c r="B26" s="18" t="str">
        <f t="shared" si="6"/>
        <v/>
      </c>
      <c r="C26" s="20">
        <v>43831</v>
      </c>
      <c r="D26" s="21" t="str">
        <f t="shared" si="9"/>
        <v xml:space="preserve"> </v>
      </c>
      <c r="E26" s="21" t="str">
        <f t="shared" si="10"/>
        <v>20</v>
      </c>
      <c r="F26" s="25">
        <v>39.5</v>
      </c>
    </row>
    <row r="27" spans="1:6">
      <c r="A27" s="18" t="str">
        <f t="shared" si="3"/>
        <v/>
      </c>
      <c r="B27" s="18" t="str">
        <f t="shared" si="6"/>
        <v/>
      </c>
      <c r="C27" s="20">
        <v>44197</v>
      </c>
      <c r="D27" s="21" t="str">
        <f t="shared" si="9"/>
        <v xml:space="preserve"> </v>
      </c>
      <c r="E27" s="21" t="str">
        <f t="shared" si="10"/>
        <v>21</v>
      </c>
      <c r="F27" s="25">
        <v>39.6</v>
      </c>
    </row>
    <row r="28" spans="1:6">
      <c r="A28" s="18" t="str">
        <f t="shared" si="3"/>
        <v/>
      </c>
      <c r="B28" s="18" t="str">
        <f t="shared" si="6"/>
        <v/>
      </c>
      <c r="C28" s="20">
        <v>44562</v>
      </c>
      <c r="D28" s="21" t="str">
        <f t="shared" si="9"/>
        <v xml:space="preserve"> </v>
      </c>
      <c r="E28" s="21" t="str">
        <f t="shared" si="10"/>
        <v>22</v>
      </c>
      <c r="F28" s="25">
        <v>39.799999999999997</v>
      </c>
    </row>
    <row r="29" spans="1:6">
      <c r="A29" s="18" t="str">
        <f t="shared" si="3"/>
        <v/>
      </c>
      <c r="B29" s="18">
        <f t="shared" si="6"/>
        <v>1</v>
      </c>
      <c r="C29" s="20">
        <v>44927</v>
      </c>
      <c r="D29" s="21" t="str">
        <f t="shared" ref="D29" si="11">IF(OR(A29=1,B29=1,A29),TEXT(C29,"ge"),TEXT(C29," "))</f>
        <v>R5</v>
      </c>
      <c r="E29" s="21" t="str">
        <f t="shared" ref="E29" si="12">IF(OR(A29=1,A29),TEXT(C29,"yyyy"),TEXT(C29,"yy"))</f>
        <v>23</v>
      </c>
      <c r="F29" s="25">
        <v>39.9</v>
      </c>
    </row>
    <row r="30" spans="1:6">
      <c r="A30" s="18" t="str">
        <f t="shared" si="3"/>
        <v/>
      </c>
      <c r="B30" s="18" t="str">
        <f t="shared" si="6"/>
        <v/>
      </c>
      <c r="C30" s="20"/>
      <c r="D30" s="21"/>
      <c r="E30" s="21"/>
    </row>
    <row r="31" spans="1:6">
      <c r="A31" s="18" t="str">
        <f t="shared" si="3"/>
        <v/>
      </c>
      <c r="B31" s="18" t="str">
        <f t="shared" si="6"/>
        <v/>
      </c>
      <c r="C31" s="20"/>
      <c r="D31" s="21"/>
      <c r="E31" s="21"/>
    </row>
    <row r="32" spans="1:6">
      <c r="A32" s="18" t="str">
        <f t="shared" si="3"/>
        <v/>
      </c>
      <c r="B32" s="18" t="str">
        <f t="shared" si="6"/>
        <v/>
      </c>
      <c r="C32" s="20"/>
      <c r="D32" s="21"/>
      <c r="E32" s="21"/>
    </row>
    <row r="33" spans="1:5">
      <c r="A33" s="18" t="str">
        <f t="shared" si="3"/>
        <v/>
      </c>
      <c r="B33" s="18" t="str">
        <f t="shared" si="6"/>
        <v/>
      </c>
      <c r="C33" s="20"/>
      <c r="D33" s="21"/>
      <c r="E33" s="21"/>
    </row>
    <row r="34" spans="1:5">
      <c r="A34" s="18" t="str">
        <f t="shared" si="3"/>
        <v/>
      </c>
      <c r="B34" s="18" t="str">
        <f t="shared" si="6"/>
        <v/>
      </c>
      <c r="C34" s="20"/>
      <c r="D34" s="21"/>
      <c r="E34" s="21"/>
    </row>
    <row r="35" spans="1:5">
      <c r="A35" s="18" t="str">
        <f t="shared" si="3"/>
        <v/>
      </c>
      <c r="B35" s="18" t="str">
        <f t="shared" si="6"/>
        <v/>
      </c>
    </row>
    <row r="36" spans="1:5">
      <c r="A36" s="18" t="str">
        <f t="shared" si="3"/>
        <v/>
      </c>
      <c r="B36" s="18" t="str">
        <f t="shared" si="6"/>
        <v/>
      </c>
    </row>
    <row r="37" spans="1:5">
      <c r="A37" s="18" t="str">
        <f t="shared" si="3"/>
        <v/>
      </c>
      <c r="B37" s="18" t="str">
        <f t="shared" si="6"/>
        <v/>
      </c>
    </row>
    <row r="38" spans="1:5">
      <c r="A38" s="18" t="str">
        <f t="shared" si="3"/>
        <v/>
      </c>
      <c r="B38" s="18" t="str">
        <f t="shared" si="6"/>
        <v/>
      </c>
    </row>
    <row r="39" spans="1:5">
      <c r="A39" s="18" t="str">
        <f t="shared" si="3"/>
        <v/>
      </c>
      <c r="B39" s="18" t="str">
        <f t="shared" si="6"/>
        <v/>
      </c>
    </row>
    <row r="40" spans="1:5">
      <c r="A40" s="18" t="str">
        <f t="shared" si="3"/>
        <v/>
      </c>
      <c r="B40" s="18" t="str">
        <f t="shared" si="6"/>
        <v/>
      </c>
    </row>
    <row r="41" spans="1:5">
      <c r="A41" s="18" t="str">
        <f t="shared" si="3"/>
        <v/>
      </c>
      <c r="B41" s="18" t="str">
        <f t="shared" si="6"/>
        <v/>
      </c>
    </row>
    <row r="42" spans="1:5">
      <c r="A42" s="18" t="str">
        <f t="shared" si="3"/>
        <v/>
      </c>
      <c r="B42" s="18" t="str">
        <f t="shared" si="6"/>
        <v/>
      </c>
    </row>
    <row r="43" spans="1:5">
      <c r="A43" s="18" t="str">
        <f t="shared" si="3"/>
        <v/>
      </c>
      <c r="B43" s="18" t="str">
        <f t="shared" si="6"/>
        <v/>
      </c>
    </row>
    <row r="44" spans="1:5">
      <c r="A44" s="18" t="str">
        <f t="shared" si="3"/>
        <v/>
      </c>
      <c r="B44" s="18" t="str">
        <f t="shared" si="6"/>
        <v/>
      </c>
    </row>
    <row r="45" spans="1:5">
      <c r="A45" s="18" t="str">
        <f t="shared" si="3"/>
        <v/>
      </c>
      <c r="B45" s="18" t="str">
        <f t="shared" si="6"/>
        <v/>
      </c>
    </row>
    <row r="46" spans="1:5">
      <c r="A46" s="18" t="str">
        <f t="shared" si="3"/>
        <v/>
      </c>
      <c r="B46" s="18" t="str">
        <f t="shared" si="6"/>
        <v/>
      </c>
    </row>
    <row r="47" spans="1:5">
      <c r="A47" s="18" t="str">
        <f t="shared" si="3"/>
        <v/>
      </c>
      <c r="B47" s="18" t="str">
        <f t="shared" si="6"/>
        <v/>
      </c>
    </row>
    <row r="48" spans="1:5">
      <c r="A48" s="18" t="str">
        <f t="shared" si="3"/>
        <v/>
      </c>
      <c r="B48" s="18" t="str">
        <f t="shared" si="6"/>
        <v/>
      </c>
    </row>
    <row r="49" spans="1:2">
      <c r="A49" s="18" t="str">
        <f t="shared" si="3"/>
        <v/>
      </c>
      <c r="B49" s="18" t="str">
        <f t="shared" si="6"/>
        <v/>
      </c>
    </row>
    <row r="50" spans="1:2">
      <c r="A50" s="18" t="str">
        <f t="shared" si="3"/>
        <v/>
      </c>
      <c r="B50" s="18" t="str">
        <f t="shared" si="6"/>
        <v/>
      </c>
    </row>
    <row r="51" spans="1:2">
      <c r="A51" s="18" t="str">
        <f t="shared" si="3"/>
        <v/>
      </c>
      <c r="B51" s="18" t="str">
        <f t="shared" si="6"/>
        <v/>
      </c>
    </row>
    <row r="52" spans="1:2">
      <c r="A52" s="18" t="str">
        <f t="shared" si="3"/>
        <v/>
      </c>
      <c r="B52" s="18" t="str">
        <f t="shared" si="6"/>
        <v/>
      </c>
    </row>
    <row r="53" spans="1:2">
      <c r="A53" s="18" t="str">
        <f t="shared" si="3"/>
        <v/>
      </c>
      <c r="B53" s="18" t="str">
        <f t="shared" si="6"/>
        <v/>
      </c>
    </row>
    <row r="54" spans="1:2">
      <c r="A54" s="18" t="str">
        <f t="shared" si="3"/>
        <v/>
      </c>
      <c r="B54" s="18" t="str">
        <f t="shared" si="6"/>
        <v/>
      </c>
    </row>
    <row r="55" spans="1:2">
      <c r="A55" s="18" t="str">
        <f t="shared" si="3"/>
        <v/>
      </c>
      <c r="B55" s="18" t="str">
        <f t="shared" si="6"/>
        <v/>
      </c>
    </row>
    <row r="56" spans="1:2">
      <c r="A56" s="18" t="str">
        <f t="shared" si="3"/>
        <v/>
      </c>
      <c r="B56" s="18" t="str">
        <f t="shared" si="6"/>
        <v/>
      </c>
    </row>
    <row r="57" spans="1:2">
      <c r="A57" s="18" t="str">
        <f t="shared" si="3"/>
        <v/>
      </c>
      <c r="B57" s="18" t="str">
        <f t="shared" si="6"/>
        <v/>
      </c>
    </row>
    <row r="58" spans="1:2">
      <c r="A58" s="18" t="str">
        <f t="shared" si="3"/>
        <v/>
      </c>
      <c r="B58" s="18" t="str">
        <f t="shared" si="6"/>
        <v/>
      </c>
    </row>
    <row r="59" spans="1:2">
      <c r="A59" s="18" t="str">
        <f t="shared" si="3"/>
        <v/>
      </c>
      <c r="B59" s="18" t="str">
        <f t="shared" si="6"/>
        <v/>
      </c>
    </row>
    <row r="60" spans="1:2">
      <c r="A60" s="18" t="str">
        <f t="shared" si="3"/>
        <v/>
      </c>
      <c r="B60" s="18" t="str">
        <f t="shared" si="6"/>
        <v/>
      </c>
    </row>
    <row r="61" spans="1:2">
      <c r="A61" s="18" t="str">
        <f t="shared" si="3"/>
        <v/>
      </c>
      <c r="B61" s="18" t="str">
        <f t="shared" si="6"/>
        <v/>
      </c>
    </row>
    <row r="62" spans="1:2">
      <c r="A62" s="18" t="str">
        <f t="shared" si="3"/>
        <v/>
      </c>
      <c r="B62" s="18" t="str">
        <f t="shared" si="6"/>
        <v/>
      </c>
    </row>
    <row r="63" spans="1:2">
      <c r="A63" s="18" t="str">
        <f t="shared" si="3"/>
        <v/>
      </c>
      <c r="B63" s="18" t="str">
        <f t="shared" si="6"/>
        <v/>
      </c>
    </row>
    <row r="64" spans="1:2">
      <c r="A64" s="18" t="str">
        <f t="shared" si="3"/>
        <v/>
      </c>
      <c r="B64" s="18" t="str">
        <f t="shared" si="6"/>
        <v/>
      </c>
    </row>
    <row r="65" spans="1:2">
      <c r="A65" s="18" t="str">
        <f t="shared" si="3"/>
        <v/>
      </c>
      <c r="B65" s="18" t="str">
        <f t="shared" si="6"/>
        <v/>
      </c>
    </row>
    <row r="66" spans="1:2">
      <c r="A66" s="18" t="str">
        <f t="shared" si="3"/>
        <v/>
      </c>
      <c r="B66" s="18" t="str">
        <f t="shared" si="6"/>
        <v/>
      </c>
    </row>
    <row r="67" spans="1:2">
      <c r="A67" s="18" t="str">
        <f t="shared" si="3"/>
        <v/>
      </c>
      <c r="B67" s="18" t="str">
        <f t="shared" si="6"/>
        <v/>
      </c>
    </row>
    <row r="68" spans="1:2">
      <c r="A68" s="18" t="str">
        <f t="shared" si="3"/>
        <v/>
      </c>
      <c r="B68" s="18" t="str">
        <f t="shared" si="6"/>
        <v/>
      </c>
    </row>
    <row r="69" spans="1:2">
      <c r="A69" s="18" t="str">
        <f t="shared" si="3"/>
        <v/>
      </c>
      <c r="B69" s="18" t="str">
        <f t="shared" si="6"/>
        <v/>
      </c>
    </row>
    <row r="70" spans="1:2">
      <c r="A70" s="18" t="str">
        <f t="shared" si="3"/>
        <v/>
      </c>
      <c r="B70" s="18" t="str">
        <f t="shared" si="6"/>
        <v/>
      </c>
    </row>
    <row r="71" spans="1:2">
      <c r="A71" s="18" t="str">
        <f t="shared" si="3"/>
        <v/>
      </c>
      <c r="B71" s="18" t="str">
        <f t="shared" si="6"/>
        <v/>
      </c>
    </row>
    <row r="72" spans="1:2">
      <c r="A72" s="18" t="str">
        <f t="shared" si="3"/>
        <v/>
      </c>
      <c r="B72" s="18" t="str">
        <f t="shared" si="6"/>
        <v/>
      </c>
    </row>
    <row r="73" spans="1:2">
      <c r="A73" s="18" t="str">
        <f t="shared" ref="A73:A108" si="13">IF(C73=EDATE($C$5,0),1,"")</f>
        <v/>
      </c>
      <c r="B73" s="18" t="str">
        <f t="shared" si="6"/>
        <v/>
      </c>
    </row>
    <row r="74" spans="1:2">
      <c r="A74" s="18" t="str">
        <f t="shared" si="13"/>
        <v/>
      </c>
      <c r="B74" s="18" t="str">
        <f t="shared" si="6"/>
        <v/>
      </c>
    </row>
    <row r="75" spans="1:2">
      <c r="A75" s="18" t="str">
        <f t="shared" si="13"/>
        <v/>
      </c>
      <c r="B75" s="18" t="str">
        <f t="shared" ref="B75:B108" si="14">IF(OR(A75=1,C75=$E$5),1,"")</f>
        <v/>
      </c>
    </row>
    <row r="76" spans="1:2">
      <c r="A76" s="18" t="str">
        <f t="shared" si="13"/>
        <v/>
      </c>
      <c r="B76" s="18" t="str">
        <f t="shared" si="14"/>
        <v/>
      </c>
    </row>
    <row r="77" spans="1:2">
      <c r="A77" s="18" t="str">
        <f t="shared" si="13"/>
        <v/>
      </c>
      <c r="B77" s="18" t="str">
        <f t="shared" si="14"/>
        <v/>
      </c>
    </row>
    <row r="78" spans="1:2">
      <c r="A78" s="18" t="str">
        <f t="shared" si="13"/>
        <v/>
      </c>
      <c r="B78" s="18" t="str">
        <f t="shared" si="14"/>
        <v/>
      </c>
    </row>
    <row r="79" spans="1:2">
      <c r="A79" s="18" t="str">
        <f t="shared" si="13"/>
        <v/>
      </c>
      <c r="B79" s="18" t="str">
        <f t="shared" si="14"/>
        <v/>
      </c>
    </row>
    <row r="80" spans="1:2">
      <c r="A80" s="18" t="str">
        <f t="shared" si="13"/>
        <v/>
      </c>
      <c r="B80" s="18" t="str">
        <f t="shared" si="14"/>
        <v/>
      </c>
    </row>
    <row r="81" spans="1:2">
      <c r="A81" s="18" t="str">
        <f t="shared" si="13"/>
        <v/>
      </c>
      <c r="B81" s="18" t="str">
        <f t="shared" si="14"/>
        <v/>
      </c>
    </row>
    <row r="82" spans="1:2">
      <c r="A82" s="18" t="str">
        <f t="shared" si="13"/>
        <v/>
      </c>
      <c r="B82" s="18" t="str">
        <f t="shared" si="14"/>
        <v/>
      </c>
    </row>
    <row r="83" spans="1:2">
      <c r="A83" s="18" t="str">
        <f t="shared" si="13"/>
        <v/>
      </c>
      <c r="B83" s="18" t="str">
        <f t="shared" si="14"/>
        <v/>
      </c>
    </row>
    <row r="84" spans="1:2">
      <c r="A84" s="18" t="str">
        <f t="shared" si="13"/>
        <v/>
      </c>
      <c r="B84" s="18" t="str">
        <f t="shared" si="14"/>
        <v/>
      </c>
    </row>
    <row r="85" spans="1:2">
      <c r="A85" s="18" t="str">
        <f t="shared" si="13"/>
        <v/>
      </c>
      <c r="B85" s="18" t="str">
        <f t="shared" si="14"/>
        <v/>
      </c>
    </row>
    <row r="86" spans="1:2">
      <c r="A86" s="18" t="str">
        <f t="shared" si="13"/>
        <v/>
      </c>
      <c r="B86" s="18" t="str">
        <f t="shared" si="14"/>
        <v/>
      </c>
    </row>
    <row r="87" spans="1:2">
      <c r="A87" s="18" t="str">
        <f t="shared" si="13"/>
        <v/>
      </c>
      <c r="B87" s="18" t="str">
        <f t="shared" si="14"/>
        <v/>
      </c>
    </row>
    <row r="88" spans="1:2">
      <c r="A88" s="18" t="str">
        <f t="shared" si="13"/>
        <v/>
      </c>
      <c r="B88" s="18" t="str">
        <f t="shared" si="14"/>
        <v/>
      </c>
    </row>
    <row r="89" spans="1:2">
      <c r="A89" s="18" t="str">
        <f t="shared" si="13"/>
        <v/>
      </c>
      <c r="B89" s="18" t="str">
        <f t="shared" si="14"/>
        <v/>
      </c>
    </row>
    <row r="90" spans="1:2">
      <c r="A90" s="18" t="str">
        <f t="shared" si="13"/>
        <v/>
      </c>
      <c r="B90" s="18" t="str">
        <f t="shared" si="14"/>
        <v/>
      </c>
    </row>
    <row r="91" spans="1:2">
      <c r="A91" s="18" t="str">
        <f t="shared" si="13"/>
        <v/>
      </c>
      <c r="B91" s="18" t="str">
        <f t="shared" si="14"/>
        <v/>
      </c>
    </row>
    <row r="92" spans="1:2">
      <c r="A92" s="18" t="str">
        <f t="shared" si="13"/>
        <v/>
      </c>
      <c r="B92" s="18" t="str">
        <f t="shared" si="14"/>
        <v/>
      </c>
    </row>
    <row r="93" spans="1:2">
      <c r="A93" s="18" t="str">
        <f t="shared" si="13"/>
        <v/>
      </c>
      <c r="B93" s="18" t="str">
        <f t="shared" si="14"/>
        <v/>
      </c>
    </row>
    <row r="94" spans="1:2">
      <c r="A94" s="18" t="str">
        <f t="shared" si="13"/>
        <v/>
      </c>
      <c r="B94" s="18" t="str">
        <f t="shared" si="14"/>
        <v/>
      </c>
    </row>
    <row r="95" spans="1:2">
      <c r="A95" s="18" t="str">
        <f t="shared" si="13"/>
        <v/>
      </c>
      <c r="B95" s="18" t="str">
        <f t="shared" si="14"/>
        <v/>
      </c>
    </row>
    <row r="96" spans="1:2">
      <c r="A96" s="18" t="str">
        <f t="shared" si="13"/>
        <v/>
      </c>
      <c r="B96" s="18" t="str">
        <f t="shared" si="14"/>
        <v/>
      </c>
    </row>
    <row r="97" spans="1:2">
      <c r="A97" s="18" t="str">
        <f t="shared" si="13"/>
        <v/>
      </c>
      <c r="B97" s="18" t="str">
        <f t="shared" si="14"/>
        <v/>
      </c>
    </row>
    <row r="98" spans="1:2">
      <c r="A98" s="18" t="str">
        <f t="shared" si="13"/>
        <v/>
      </c>
      <c r="B98" s="18" t="str">
        <f t="shared" si="14"/>
        <v/>
      </c>
    </row>
    <row r="99" spans="1:2">
      <c r="A99" s="18" t="str">
        <f t="shared" si="13"/>
        <v/>
      </c>
      <c r="B99" s="18" t="str">
        <f t="shared" si="14"/>
        <v/>
      </c>
    </row>
    <row r="100" spans="1:2">
      <c r="A100" s="18" t="str">
        <f t="shared" si="13"/>
        <v/>
      </c>
      <c r="B100" s="18" t="str">
        <f t="shared" si="14"/>
        <v/>
      </c>
    </row>
    <row r="101" spans="1:2">
      <c r="A101" s="18" t="str">
        <f t="shared" si="13"/>
        <v/>
      </c>
      <c r="B101" s="18" t="str">
        <f t="shared" si="14"/>
        <v/>
      </c>
    </row>
    <row r="102" spans="1:2">
      <c r="A102" s="18" t="str">
        <f t="shared" si="13"/>
        <v/>
      </c>
      <c r="B102" s="18" t="str">
        <f t="shared" si="14"/>
        <v/>
      </c>
    </row>
    <row r="103" spans="1:2">
      <c r="A103" s="18" t="str">
        <f t="shared" si="13"/>
        <v/>
      </c>
      <c r="B103" s="18" t="str">
        <f t="shared" si="14"/>
        <v/>
      </c>
    </row>
    <row r="104" spans="1:2">
      <c r="A104" s="18" t="str">
        <f t="shared" si="13"/>
        <v/>
      </c>
      <c r="B104" s="18" t="str">
        <f t="shared" si="14"/>
        <v/>
      </c>
    </row>
    <row r="105" spans="1:2">
      <c r="A105" s="18" t="str">
        <f t="shared" si="13"/>
        <v/>
      </c>
      <c r="B105" s="18" t="str">
        <f t="shared" si="14"/>
        <v/>
      </c>
    </row>
    <row r="106" spans="1:2">
      <c r="A106" s="18" t="str">
        <f t="shared" si="13"/>
        <v/>
      </c>
      <c r="B106" s="18" t="str">
        <f t="shared" si="14"/>
        <v/>
      </c>
    </row>
    <row r="107" spans="1:2">
      <c r="A107" s="18" t="str">
        <f t="shared" si="13"/>
        <v/>
      </c>
      <c r="B107" s="18" t="str">
        <f t="shared" si="14"/>
        <v/>
      </c>
    </row>
    <row r="108" spans="1:2">
      <c r="A108" s="18" t="str">
        <f t="shared" si="13"/>
        <v/>
      </c>
      <c r="B108" s="18" t="str">
        <f t="shared" si="14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福士　聡子</cp:lastModifiedBy>
  <cp:lastPrinted>2021-03-10T00:28:43Z</cp:lastPrinted>
  <dcterms:created xsi:type="dcterms:W3CDTF">2009-12-25T06:49:12Z</dcterms:created>
  <dcterms:modified xsi:type="dcterms:W3CDTF">2025-03-21T00:41:59Z</dcterms:modified>
</cp:coreProperties>
</file>