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7_社会資本\(1)建設・インフラ\"/>
    </mc:Choice>
  </mc:AlternateContent>
  <xr:revisionPtr revIDLastSave="0" documentId="13_ncr:1_{FE3820AB-009C-4E93-81EB-A8DBD3CA2006}" xr6:coauthVersionLast="47" xr6:coauthVersionMax="47" xr10:uidLastSave="{00000000-0000-0000-0000-000000000000}"/>
  <bookViews>
    <workbookView xWindow="9510" yWindow="0" windowWidth="9780" windowHeight="11370" xr2:uid="{134CD4CC-42B6-4DAC-BE77-06C8F2E0C2E2}"/>
  </bookViews>
  <sheets>
    <sheet name="データ" sheetId="2" r:id="rId1"/>
    <sheet name="グラフ1" sheetId="3" r:id="rId2"/>
  </sheets>
  <definedNames>
    <definedName name="横軸ラベル_西暦">OFFSET(データ!$E$9,MATCH(データ!$C$5,データ!$C$9:$C$114,0)-1,0,データ!$B$6,1)</definedName>
    <definedName name="建築物数">OFFSET(データ!$F$9,MATCH(データ!$C$5,データ!$C$9:$C$114,0)-1,0,データ!$B$6,1)</definedName>
    <definedName name="床面積">OFFSET(データ!$G$9,MATCH(データ!$C$5,データ!$C$9:$C$114,0)-1,0,データ!$B$6,1)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2" l="1"/>
  <c r="E11" i="2"/>
  <c r="D12" i="2"/>
  <c r="E12" i="2"/>
  <c r="D13" i="2"/>
  <c r="E13" i="2"/>
  <c r="D14" i="2"/>
  <c r="E14" i="2"/>
  <c r="E10" i="2"/>
  <c r="D10" i="2"/>
  <c r="A114" i="2"/>
  <c r="A113" i="2"/>
  <c r="A112" i="2"/>
  <c r="A111" i="2"/>
  <c r="A110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E26" i="2" s="1"/>
  <c r="A25" i="2"/>
  <c r="A24" i="2"/>
  <c r="A23" i="2"/>
  <c r="A22" i="2"/>
  <c r="E22" i="2" s="1"/>
  <c r="A21" i="2"/>
  <c r="A20" i="2"/>
  <c r="A19" i="2"/>
  <c r="A18" i="2"/>
  <c r="E18" i="2" s="1"/>
  <c r="A17" i="2"/>
  <c r="A16" i="2"/>
  <c r="B15" i="2"/>
  <c r="A15" i="2"/>
  <c r="D15" i="2" s="1"/>
  <c r="B9" i="2"/>
  <c r="A9" i="2"/>
  <c r="E9" i="2" s="1"/>
  <c r="B6" i="2"/>
  <c r="E5" i="2"/>
  <c r="E29" i="2" l="1"/>
  <c r="B105" i="2"/>
  <c r="E28" i="2"/>
  <c r="E25" i="2"/>
  <c r="E21" i="2"/>
  <c r="E17" i="2"/>
  <c r="E24" i="2"/>
  <c r="E20" i="2"/>
  <c r="E16" i="2"/>
  <c r="E27" i="2"/>
  <c r="E23" i="2"/>
  <c r="E19" i="2"/>
  <c r="E15" i="2"/>
  <c r="B17" i="2"/>
  <c r="D17" i="2" s="1"/>
  <c r="B25" i="2"/>
  <c r="D25" i="2" s="1"/>
  <c r="B65" i="2"/>
  <c r="B33" i="2"/>
  <c r="B41" i="2"/>
  <c r="B49" i="2"/>
  <c r="B57" i="2"/>
  <c r="B73" i="2"/>
  <c r="B113" i="2"/>
  <c r="B106" i="2"/>
  <c r="B28" i="2"/>
  <c r="D28" i="2" s="1"/>
  <c r="B44" i="2"/>
  <c r="B60" i="2"/>
  <c r="B76" i="2"/>
  <c r="B100" i="2"/>
  <c r="B93" i="2"/>
  <c r="B20" i="2"/>
  <c r="D20" i="2" s="1"/>
  <c r="B36" i="2"/>
  <c r="B52" i="2"/>
  <c r="B68" i="2"/>
  <c r="B87" i="2"/>
  <c r="B18" i="2"/>
  <c r="D18" i="2" s="1"/>
  <c r="B26" i="2"/>
  <c r="D26" i="2" s="1"/>
  <c r="B34" i="2"/>
  <c r="B42" i="2"/>
  <c r="B50" i="2"/>
  <c r="B58" i="2"/>
  <c r="B66" i="2"/>
  <c r="B74" i="2"/>
  <c r="B81" i="2"/>
  <c r="B88" i="2"/>
  <c r="B94" i="2"/>
  <c r="B107" i="2"/>
  <c r="B114" i="2"/>
  <c r="B19" i="2"/>
  <c r="D19" i="2" s="1"/>
  <c r="B27" i="2"/>
  <c r="D27" i="2" s="1"/>
  <c r="B35" i="2"/>
  <c r="B43" i="2"/>
  <c r="B51" i="2"/>
  <c r="B59" i="2"/>
  <c r="B67" i="2"/>
  <c r="B75" i="2"/>
  <c r="B82" i="2"/>
  <c r="B95" i="2"/>
  <c r="B101" i="2"/>
  <c r="B108" i="2"/>
  <c r="D9" i="2"/>
  <c r="B21" i="2"/>
  <c r="D21" i="2" s="1"/>
  <c r="B29" i="2"/>
  <c r="D29" i="2" s="1"/>
  <c r="B37" i="2"/>
  <c r="B45" i="2"/>
  <c r="B53" i="2"/>
  <c r="B61" i="2"/>
  <c r="B69" i="2"/>
  <c r="B77" i="2"/>
  <c r="B84" i="2"/>
  <c r="B90" i="2"/>
  <c r="B103" i="2"/>
  <c r="B109" i="2"/>
  <c r="B22" i="2"/>
  <c r="D22" i="2" s="1"/>
  <c r="B30" i="2"/>
  <c r="B38" i="2"/>
  <c r="B46" i="2"/>
  <c r="B54" i="2"/>
  <c r="B62" i="2"/>
  <c r="B70" i="2"/>
  <c r="B78" i="2"/>
  <c r="B91" i="2"/>
  <c r="B97" i="2"/>
  <c r="B104" i="2"/>
  <c r="B110" i="2"/>
  <c r="B23" i="2"/>
  <c r="D23" i="2" s="1"/>
  <c r="B31" i="2"/>
  <c r="B39" i="2"/>
  <c r="B47" i="2"/>
  <c r="B55" i="2"/>
  <c r="B63" i="2"/>
  <c r="B71" i="2"/>
  <c r="B79" i="2"/>
  <c r="B85" i="2"/>
  <c r="B92" i="2"/>
  <c r="B98" i="2"/>
  <c r="B111" i="2"/>
  <c r="B83" i="2"/>
  <c r="B89" i="2"/>
  <c r="B96" i="2"/>
  <c r="B102" i="2"/>
  <c r="B16" i="2"/>
  <c r="D16" i="2" s="1"/>
  <c r="B24" i="2"/>
  <c r="D24" i="2" s="1"/>
  <c r="B32" i="2"/>
  <c r="B40" i="2"/>
  <c r="B48" i="2"/>
  <c r="B56" i="2"/>
  <c r="B64" i="2"/>
  <c r="B72" i="2"/>
  <c r="B80" i="2"/>
  <c r="B86" i="2"/>
  <c r="B99" i="2"/>
  <c r="B11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5DD6E6E5-C804-4626-9967-7E5835B002F1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<sst xmlns="http://schemas.openxmlformats.org/spreadsheetml/2006/main" count="15" uniqueCount="15">
  <si>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</si>
  <si>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</si>
  <si>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</si>
  <si>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</si>
  <si>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</si>
  <si>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</si>
  <si>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</si>
  <si>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</si>
  <si>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</si>
  <si>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</si>
  <si>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</si>
  <si>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</si>
  <si>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建築物数(棟)</t>
    <rPh sb="0" eb="3">
      <t>ケンチクブツ</t>
    </rPh>
    <rPh sb="3" eb="4">
      <t>スウ</t>
    </rPh>
    <rPh sb="5" eb="6">
      <t>トウ</t>
    </rPh>
    <phoneticPr fontId="2"/>
  </si>
  <si>
    <t>床面積（㎡）</t>
    <rPh sb="0" eb="1">
      <t>ユカ</t>
    </rPh>
    <rPh sb="1" eb="2">
      <t>メン</t>
    </rPh>
    <rPh sb="2" eb="3">
      <t>セキ</t>
    </rPh>
    <phoneticPr fontId="2"/>
  </si>
  <si>
    <t>建築物数の推移（資料：国土交通省「建築物着工統計」）（単位：棟、㎡）</t>
    <rPh sb="2" eb="3">
      <t>ブツ</t>
    </rPh>
    <rPh sb="3" eb="4">
      <t>スウ</t>
    </rPh>
    <rPh sb="17" eb="20">
      <t>ケンチクブツ</t>
    </rPh>
    <rPh sb="20" eb="22">
      <t>チャッコウ</t>
    </rPh>
    <rPh sb="22" eb="24">
      <t>トウケイ</t>
    </rPh>
    <rPh sb="27" eb="29">
      <t>タンイ</t>
    </rPh>
    <rPh sb="30" eb="31">
      <t>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</si>
</sst>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0.0_ "/>
    <numFmt numFmtId="178" formatCode="yyyy"/>
    <numFmt numFmtId="179" formatCode="#,##0_);[Red]\(#,##0\)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4" fillId="2" borderId="0" xfId="0" applyFont="1" applyFill="1" applyAlignment="1"/>
    <xf numFmtId="0" fontId="5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center" vertical="center"/>
    </xf>
    <xf numFmtId="0" fontId="6" fillId="0" borderId="4" xfId="0" applyFont="1" applyBorder="1">
      <alignment vertical="center"/>
    </xf>
    <xf numFmtId="0" fontId="0" fillId="0" borderId="5" xfId="0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3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6" xfId="0" applyNumberFormat="1" applyFill="1" applyBorder="1">
      <alignment vertical="center"/>
    </xf>
    <xf numFmtId="0" fontId="0" fillId="0" borderId="7" xfId="0" applyBorder="1">
      <alignment vertical="center"/>
    </xf>
    <xf numFmtId="178" fontId="0" fillId="0" borderId="7" xfId="0" applyNumberFormat="1" applyBorder="1" applyAlignment="1">
      <alignment horizontal="center" vertical="center"/>
    </xf>
    <xf numFmtId="0" fontId="0" fillId="0" borderId="8" xfId="0" applyBorder="1">
      <alignment vertical="center"/>
    </xf>
    <xf numFmtId="178" fontId="0" fillId="2" borderId="0" xfId="0" applyNumberFormat="1" applyFill="1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178" fontId="0" fillId="0" borderId="0" xfId="0" applyNumberFormat="1">
      <alignment vertical="center"/>
    </xf>
    <xf numFmtId="0" fontId="0" fillId="0" borderId="0" xfId="0" applyAlignment="1">
      <alignment horizontal="right"/>
    </xf>
    <xf numFmtId="176" fontId="0" fillId="0" borderId="0" xfId="0" applyNumberFormat="1" applyAlignment="1">
      <alignment vertical="center" wrapText="1"/>
    </xf>
    <xf numFmtId="177" fontId="0" fillId="0" borderId="0" xfId="0" applyNumberFormat="1" applyAlignment="1">
      <alignment vertical="center" wrapText="1"/>
    </xf>
    <xf numFmtId="179" fontId="0" fillId="0" borderId="0" xfId="0" applyNumberFormat="1">
      <alignment vertical="center"/>
    </xf>
    <xf numFmtId="179" fontId="0" fillId="0" borderId="2" xfId="0" applyNumberFormat="1" applyBorder="1">
      <alignment vertical="center"/>
    </xf>
    <xf numFmtId="179" fontId="0" fillId="0" borderId="7" xfId="0" applyNumberFormat="1" applyBorder="1">
      <alignment vertical="center"/>
    </xf>
    <xf numFmtId="179" fontId="0" fillId="0" borderId="0" xfId="0" applyNumberForma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3300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建築物数の推移</a:t>
            </a:r>
          </a:p>
        </c:rich>
      </c:tx>
      <c:layout>
        <c:manualLayout>
          <c:xMode val="edge"/>
          <c:yMode val="edge"/>
          <c:x val="0.39932646880678374"/>
          <c:y val="2.718954472251924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50393070873183E-2"/>
          <c:y val="0.10684453558495481"/>
          <c:w val="0.82029921385825366"/>
          <c:h val="0.72831732619565237"/>
        </c:manualLayout>
      </c:layout>
      <c:barChart>
        <c:barDir val="col"/>
        <c:grouping val="clustered"/>
        <c:varyColors val="0"/>
        <c:ser>
          <c:idx val="0"/>
          <c:order val="0"/>
          <c:tx>
            <c:v>建築物数</c:v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[0]!建築物数</c:f>
              <c:numCache>
                <c:formatCode>#,##0_);[Red]\(#,##0\)</c:formatCode>
                <c:ptCount val="10"/>
                <c:pt idx="0">
                  <c:v>6086</c:v>
                </c:pt>
                <c:pt idx="1">
                  <c:v>6333</c:v>
                </c:pt>
                <c:pt idx="2">
                  <c:v>6704</c:v>
                </c:pt>
                <c:pt idx="3">
                  <c:v>6731</c:v>
                </c:pt>
                <c:pt idx="4">
                  <c:v>6994</c:v>
                </c:pt>
                <c:pt idx="5">
                  <c:v>6699</c:v>
                </c:pt>
                <c:pt idx="6">
                  <c:v>7374</c:v>
                </c:pt>
                <c:pt idx="7">
                  <c:v>6280</c:v>
                </c:pt>
                <c:pt idx="8">
                  <c:v>5678</c:v>
                </c:pt>
                <c:pt idx="9">
                  <c:v>5043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01-4F01-AF05-37C9BB07343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494600576"/>
        <c:axId val="494601560"/>
      </c:barChart>
      <c:lineChart>
        <c:grouping val="standard"/>
        <c:varyColors val="0"/>
        <c:ser>
          <c:idx val="1"/>
          <c:order val="1"/>
          <c:tx>
            <c:v>床面積(右目盛)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numFmt formatCode="#,##0.0_);[Red]\(#,##0.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FF33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[0]!床面積</c:f>
              <c:numCache>
                <c:formatCode>#,##0_);[Red]\(#,##0\)</c:formatCode>
                <c:ptCount val="10"/>
                <c:pt idx="0">
                  <c:v>1132021</c:v>
                </c:pt>
                <c:pt idx="1">
                  <c:v>1147399</c:v>
                </c:pt>
                <c:pt idx="2">
                  <c:v>1214427</c:v>
                </c:pt>
                <c:pt idx="3">
                  <c:v>1143670</c:v>
                </c:pt>
                <c:pt idx="4">
                  <c:v>1223042</c:v>
                </c:pt>
                <c:pt idx="5">
                  <c:v>1094701</c:v>
                </c:pt>
                <c:pt idx="6">
                  <c:v>1041662</c:v>
                </c:pt>
                <c:pt idx="7">
                  <c:v>961661</c:v>
                </c:pt>
                <c:pt idx="8">
                  <c:v>898307</c:v>
                </c:pt>
                <c:pt idx="9">
                  <c:v>809602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01-4F01-AF05-37C9BB07343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30582464"/>
        <c:axId val="495992832"/>
      </c:lineChart>
      <c:catAx>
        <c:axId val="494600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94601560"/>
        <c:crosses val="autoZero"/>
        <c:auto val="1"/>
        <c:lblAlgn val="ctr"/>
        <c:lblOffset val="100"/>
        <c:noMultiLvlLbl val="0"/>
      </c:catAx>
      <c:valAx>
        <c:axId val="494601560"/>
        <c:scaling>
          <c:orientation val="minMax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494600576"/>
        <c:crosses val="autoZero"/>
        <c:crossBetween val="between"/>
      </c:valAx>
      <c:valAx>
        <c:axId val="495992832"/>
        <c:scaling>
          <c:orientation val="minMax"/>
        </c:scaling>
        <c:delete val="0"/>
        <c:axPos val="r"/>
        <c:numFmt formatCode="#,##0.0_);[Red]\(#,##0.0\)" sourceLinked="0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30582464"/>
        <c:crosses val="max"/>
        <c:crossBetween val="between"/>
        <c:dispUnits>
          <c:builtInUnit val="tenThousands"/>
        </c:dispUnits>
      </c:valAx>
      <c:catAx>
        <c:axId val="5305824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95992832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50630627356425251"/>
          <c:y val="0.10684453558495481"/>
          <c:w val="0.39159798643111948"/>
          <c:h val="4.981961194541604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A32C3D43-5706-4947-A9C1-12570B6D784C}">
  <sheetPr/>
  <sheetViews>
    <sheetView zoomScale="6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F25809C-58B9-4DB6-BF67-5B3E0D33A7F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0.82071</cdr:x>
      <cdr:y>0.03703</cdr:y>
    </cdr:from>
    <cdr:to>
      <cdr:x>0.91903</cdr:x>
      <cdr:y>0.10022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E2B5DEE-5887-4C93-8D2A-67C31448CD90}"/>
            </a:ext>
          </a:extLst>
        </cdr:cNvPr>
        <cdr:cNvSpPr txBox="1"/>
      </cdr:nvSpPr>
      <cdr:spPr>
        <a:xfrm xmlns:a="http://schemas.openxmlformats.org/drawingml/2006/main">
          <a:off x="7621826" y="224870"/>
          <a:ext cx="913086" cy="3837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（万㎡）</a:t>
          </a:r>
        </a:p>
      </cdr:txBody>
    </cdr:sp>
  </cdr:relSizeAnchor>
  <cdr:relSizeAnchor xmlns:cdr="http://schemas.openxmlformats.org/drawingml/2006/chartDrawing">
    <cdr:from>
      <cdr:x>0.0524</cdr:x>
      <cdr:y>0.03887</cdr:y>
    </cdr:from>
    <cdr:to>
      <cdr:x>0.15073</cdr:x>
      <cdr:y>0.10205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B9A84E3-AD14-4C03-8470-778148FCABD2}"/>
            </a:ext>
          </a:extLst>
        </cdr:cNvPr>
        <cdr:cNvSpPr txBox="1"/>
      </cdr:nvSpPr>
      <cdr:spPr>
        <a:xfrm xmlns:a="http://schemas.openxmlformats.org/drawingml/2006/main">
          <a:off x="487362" y="236008"/>
          <a:ext cx="914400" cy="3836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（棟）</a:t>
          </a:r>
        </a:p>
      </cdr:txBody>
    </cdr:sp>
  </cdr:relSizeAnchor>
  <cdr:relSizeAnchor xmlns:cdr="http://schemas.openxmlformats.org/drawingml/2006/chartDrawing">
    <cdr:from>
      <cdr:x>0.87317</cdr:x>
      <cdr:y>0.87111</cdr:y>
    </cdr:from>
    <cdr:to>
      <cdr:x>0.97149</cdr:x>
      <cdr:y>0.93429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B9A84E3-AD14-4C03-8470-778148FCABD2}"/>
            </a:ext>
          </a:extLst>
        </cdr:cNvPr>
        <cdr:cNvSpPr txBox="1"/>
      </cdr:nvSpPr>
      <cdr:spPr>
        <a:xfrm xmlns:a="http://schemas.openxmlformats.org/drawingml/2006/main">
          <a:off x="8109030" y="5289525"/>
          <a:ext cx="913086" cy="3836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0.5773</cdr:x>
      <cdr:y>0.93647</cdr:y>
    </cdr:from>
    <cdr:to>
      <cdr:x>0.98862</cdr:x>
      <cdr:y>0.99965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B9A84E3-AD14-4C03-8470-778148FCABD2}"/>
            </a:ext>
          </a:extLst>
        </cdr:cNvPr>
        <cdr:cNvSpPr txBox="1"/>
      </cdr:nvSpPr>
      <cdr:spPr>
        <a:xfrm xmlns:a="http://schemas.openxmlformats.org/drawingml/2006/main">
          <a:off x="5361271" y="5686448"/>
          <a:ext cx="3819878" cy="3836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資料：国土交通省「建築物着工統計」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90F9B5-8CC7-4D2B-A3B8-0390A13DC7C2}">
  <dimension ref="A1:R114"/>
  <sheetViews>
    <sheetView tabSelected="1" topLeftCell="A4" workbookViewId="0">
      <selection activeCell="C8" sqref="C8"/>
    </sheetView>
  </sheetViews>
  <sheetFormatPr defaultColWidth="9" defaultRowHeight="13"/>
  <cols>
    <col min="1" max="2" width="6" style="4" customWidth="1"/>
    <col min="3" max="3" width="9.453125" bestFit="1" customWidth="1"/>
    <col min="4" max="4" width="11.7265625" customWidth="1"/>
    <col min="6" max="6" width="9" style="27"/>
    <col min="7" max="7" width="10.90625" style="27" customWidth="1"/>
    <col min="8" max="8" width="9" style="19"/>
    <col min="9" max="9" width="9" style="20"/>
  </cols>
  <sheetData>
    <row r="1" spans="1:18">
      <c r="A1" s="3" t="s">
        <v>0</v>
      </c>
      <c r="C1" s="1" t="s">
        <v>1</v>
      </c>
      <c r="D1" s="5"/>
      <c r="E1" s="5"/>
      <c r="F1" s="28"/>
      <c r="G1" s="28"/>
      <c r="H1" s="5"/>
      <c r="I1" s="6"/>
      <c r="J1" s="7"/>
      <c r="K1" s="7"/>
      <c r="L1" s="7"/>
      <c r="M1" s="7"/>
      <c r="N1" s="7"/>
      <c r="O1" s="7"/>
      <c r="P1" s="7"/>
      <c r="Q1" s="7"/>
      <c r="R1" s="7"/>
    </row>
    <row r="2" spans="1:18">
      <c r="A2" s="3" t="s">
        <v>2</v>
      </c>
      <c r="C2" s="8" t="s">
        <v>3</v>
      </c>
      <c r="H2"/>
      <c r="I2" s="9"/>
      <c r="J2" s="10"/>
      <c r="K2" s="10"/>
      <c r="L2" s="10"/>
      <c r="M2" s="10"/>
      <c r="N2" s="10"/>
      <c r="O2" s="11"/>
      <c r="Q2" s="11"/>
      <c r="R2" s="11"/>
    </row>
    <row r="3" spans="1:18">
      <c r="A3" s="3" t="s">
        <v>4</v>
      </c>
      <c r="C3" s="8" t="s">
        <v>11</v>
      </c>
      <c r="H3"/>
      <c r="I3" s="9"/>
      <c r="J3" s="12"/>
      <c r="K3" s="12"/>
      <c r="L3" s="12"/>
      <c r="M3" s="12"/>
      <c r="N3" s="12"/>
      <c r="O3" s="12"/>
    </row>
    <row r="4" spans="1:18">
      <c r="A4" s="3"/>
      <c r="C4" s="13" t="s">
        <v>5</v>
      </c>
      <c r="H4"/>
      <c r="I4" s="9"/>
      <c r="J4" s="12"/>
      <c r="K4" s="12"/>
      <c r="L4" s="12"/>
      <c r="M4" s="12"/>
      <c r="N4" s="12"/>
      <c r="O4" s="12"/>
    </row>
    <row r="5" spans="1:18" ht="21" customHeight="1">
      <c r="C5" s="14">
        <v>41640</v>
      </c>
      <c r="D5" s="15" t="s">
        <v>6</v>
      </c>
      <c r="E5" s="16">
        <f>MAX($C$9:$C$114)</f>
        <v>44927</v>
      </c>
      <c r="F5" s="29" t="s">
        <v>7</v>
      </c>
      <c r="G5" s="29"/>
      <c r="H5" s="15"/>
      <c r="I5" s="17"/>
      <c r="J5" s="12"/>
      <c r="K5" s="12"/>
      <c r="L5" s="12"/>
      <c r="M5" s="12"/>
      <c r="N5" s="12"/>
      <c r="O5" s="12"/>
    </row>
    <row r="6" spans="1:18">
      <c r="B6" s="4">
        <f>COUNTA(C9:C114)-MATCH(C5,C9:C114,0)+1</f>
        <v>10</v>
      </c>
      <c r="H6"/>
      <c r="I6"/>
    </row>
    <row r="7" spans="1:18">
      <c r="A7" s="18"/>
      <c r="C7" t="s">
        <v>14</v>
      </c>
    </row>
    <row r="8" spans="1:18" ht="26">
      <c r="A8" s="21"/>
      <c r="B8" s="21"/>
      <c r="C8" t="s">
        <v>8</v>
      </c>
      <c r="D8" s="22" t="s">
        <v>9</v>
      </c>
      <c r="E8" s="22" t="s">
        <v>10</v>
      </c>
      <c r="F8" s="30" t="s">
        <v>12</v>
      </c>
      <c r="G8" s="30" t="s">
        <v>13</v>
      </c>
      <c r="H8" s="25"/>
      <c r="I8" s="26"/>
    </row>
    <row r="9" spans="1:18">
      <c r="A9" s="2" t="str">
        <f>IF(C9=EDATE($C$5,0),1,"")</f>
        <v/>
      </c>
      <c r="B9" s="2" t="str">
        <f>IF(C9=EDATE($C$5,0),1,"")</f>
        <v/>
      </c>
      <c r="C9" s="23">
        <v>37622</v>
      </c>
      <c r="D9" s="24" t="str">
        <f>IF(OR(A9=1,B9=1,A9),TEXT(C9,"ge"),TEXT(C9," "))</f>
        <v xml:space="preserve"> </v>
      </c>
      <c r="E9" s="24" t="str">
        <f>IF(OR(A9=1,A9),TEXT(C9,"yyyy"),TEXT(C9,"yy"))</f>
        <v>03</v>
      </c>
      <c r="F9" s="27">
        <v>8681</v>
      </c>
      <c r="G9" s="27">
        <v>1863448</v>
      </c>
      <c r="H9"/>
      <c r="I9"/>
    </row>
    <row r="10" spans="1:18">
      <c r="A10" s="2"/>
      <c r="B10" s="2"/>
      <c r="C10" s="23">
        <v>37987</v>
      </c>
      <c r="D10" s="24" t="str">
        <f>IF(OR(A10=1,B10=1,A10),TEXT(C10,"ge"),TEXT(C10," "))</f>
        <v xml:space="preserve"> </v>
      </c>
      <c r="E10" s="24" t="str">
        <f>IF(OR(A10=1,A10),TEXT(C10,"yyyy"),TEXT(C10,"yy"))</f>
        <v>04</v>
      </c>
      <c r="F10" s="27">
        <v>8442</v>
      </c>
      <c r="G10" s="27">
        <v>1707059</v>
      </c>
    </row>
    <row r="11" spans="1:18">
      <c r="A11" s="2"/>
      <c r="B11" s="2"/>
      <c r="C11" s="23">
        <v>38353</v>
      </c>
      <c r="D11" s="24" t="str">
        <f>IF(OR(A11=1,B11=1,A11),TEXT(C11,"ge"),TEXT(C11," "))</f>
        <v xml:space="preserve"> </v>
      </c>
      <c r="E11" s="24" t="str">
        <f>IF(OR(A11=1,A11),TEXT(C11,"yyyy"),TEXT(C11,"yy"))</f>
        <v>05</v>
      </c>
      <c r="F11" s="27">
        <v>7561</v>
      </c>
      <c r="G11" s="27">
        <v>1571783</v>
      </c>
    </row>
    <row r="12" spans="1:18">
      <c r="A12" s="2"/>
      <c r="B12" s="2"/>
      <c r="C12" s="23">
        <v>38718</v>
      </c>
      <c r="D12" s="24" t="str">
        <f t="shared" ref="D12:D28" si="0">IF(OR(A12=1,B12=1,A12),TEXT(C12,"ge"),TEXT(C12," "))</f>
        <v xml:space="preserve"> </v>
      </c>
      <c r="E12" s="24" t="str">
        <f t="shared" ref="E12:E28" si="1">IF(OR(A12=1,A12),TEXT(C12,"yyyy"),TEXT(C12,"yy"))</f>
        <v>06</v>
      </c>
      <c r="F12" s="27">
        <v>7886</v>
      </c>
      <c r="G12" s="27">
        <v>1684256</v>
      </c>
    </row>
    <row r="13" spans="1:18">
      <c r="A13" s="2"/>
      <c r="B13" s="2"/>
      <c r="C13" s="23">
        <v>39083</v>
      </c>
      <c r="D13" s="24" t="str">
        <f t="shared" si="0"/>
        <v xml:space="preserve"> </v>
      </c>
      <c r="E13" s="24" t="str">
        <f t="shared" si="1"/>
        <v>07</v>
      </c>
      <c r="F13" s="27">
        <v>6360</v>
      </c>
      <c r="G13" s="27">
        <v>1435635</v>
      </c>
    </row>
    <row r="14" spans="1:18">
      <c r="A14" s="2"/>
      <c r="B14" s="2"/>
      <c r="C14" s="23">
        <v>39448</v>
      </c>
      <c r="D14" s="24" t="str">
        <f t="shared" si="0"/>
        <v xml:space="preserve"> </v>
      </c>
      <c r="E14" s="24" t="str">
        <f t="shared" si="1"/>
        <v>08</v>
      </c>
      <c r="F14" s="27">
        <v>5948</v>
      </c>
      <c r="G14" s="27">
        <v>1281013</v>
      </c>
    </row>
    <row r="15" spans="1:18">
      <c r="A15" s="2" t="str">
        <f t="shared" ref="A15:A78" si="2">IF(C15=EDATE($C$5,0),1,"")</f>
        <v/>
      </c>
      <c r="B15" s="2" t="str">
        <f>IF(C15=EDATE($C$5,0),1,"")</f>
        <v/>
      </c>
      <c r="C15" s="23">
        <v>39814</v>
      </c>
      <c r="D15" s="24" t="str">
        <f t="shared" si="0"/>
        <v xml:space="preserve"> </v>
      </c>
      <c r="E15" s="24" t="str">
        <f t="shared" si="1"/>
        <v>09</v>
      </c>
      <c r="F15" s="27">
        <v>5296</v>
      </c>
      <c r="G15" s="27">
        <v>970441</v>
      </c>
    </row>
    <row r="16" spans="1:18">
      <c r="A16" s="2" t="str">
        <f t="shared" si="2"/>
        <v/>
      </c>
      <c r="B16" s="2" t="str">
        <f>IF(OR(A16=1,C16=$E$5),1,"")</f>
        <v/>
      </c>
      <c r="C16" s="23">
        <v>40179</v>
      </c>
      <c r="D16" s="24" t="str">
        <f t="shared" si="0"/>
        <v xml:space="preserve"> </v>
      </c>
      <c r="E16" s="24" t="str">
        <f t="shared" si="1"/>
        <v>10</v>
      </c>
      <c r="F16" s="27">
        <v>5484</v>
      </c>
      <c r="G16" s="27">
        <v>1095327</v>
      </c>
    </row>
    <row r="17" spans="1:7">
      <c r="A17" s="2" t="str">
        <f t="shared" si="2"/>
        <v/>
      </c>
      <c r="B17" s="2" t="str">
        <f t="shared" ref="B17:B80" si="3">IF(OR(A17=1,C17=$E$5),1,"")</f>
        <v/>
      </c>
      <c r="C17" s="23">
        <v>40544</v>
      </c>
      <c r="D17" s="24" t="str">
        <f t="shared" si="0"/>
        <v xml:space="preserve"> </v>
      </c>
      <c r="E17" s="24" t="str">
        <f t="shared" si="1"/>
        <v>11</v>
      </c>
      <c r="F17" s="27">
        <v>5504</v>
      </c>
      <c r="G17" s="27">
        <v>1158805</v>
      </c>
    </row>
    <row r="18" spans="1:7">
      <c r="A18" s="2" t="str">
        <f t="shared" si="2"/>
        <v/>
      </c>
      <c r="B18" s="2" t="str">
        <f t="shared" si="3"/>
        <v/>
      </c>
      <c r="C18" s="23">
        <v>40909</v>
      </c>
      <c r="D18" s="24" t="str">
        <f t="shared" si="0"/>
        <v xml:space="preserve"> </v>
      </c>
      <c r="E18" s="24" t="str">
        <f t="shared" si="1"/>
        <v>12</v>
      </c>
      <c r="F18" s="27">
        <v>6008</v>
      </c>
      <c r="G18" s="27">
        <v>1177329</v>
      </c>
    </row>
    <row r="19" spans="1:7">
      <c r="A19" s="2" t="str">
        <f t="shared" si="2"/>
        <v/>
      </c>
      <c r="B19" s="2" t="str">
        <f t="shared" si="3"/>
        <v/>
      </c>
      <c r="C19" s="23">
        <v>41275</v>
      </c>
      <c r="D19" s="24" t="str">
        <f t="shared" si="0"/>
        <v xml:space="preserve"> </v>
      </c>
      <c r="E19" s="24" t="str">
        <f t="shared" si="1"/>
        <v>13</v>
      </c>
      <c r="F19" s="27">
        <v>6849</v>
      </c>
      <c r="G19" s="27">
        <v>1218028</v>
      </c>
    </row>
    <row r="20" spans="1:7">
      <c r="A20" s="2">
        <f t="shared" si="2"/>
        <v>1</v>
      </c>
      <c r="B20" s="2">
        <f t="shared" si="3"/>
        <v>1</v>
      </c>
      <c r="C20" s="23">
        <v>41640</v>
      </c>
      <c r="D20" s="24" t="str">
        <f t="shared" si="0"/>
        <v>H26</v>
      </c>
      <c r="E20" s="24" t="str">
        <f t="shared" si="1"/>
        <v>2014</v>
      </c>
      <c r="F20" s="27">
        <v>6086</v>
      </c>
      <c r="G20" s="27">
        <v>1132021</v>
      </c>
    </row>
    <row r="21" spans="1:7">
      <c r="A21" s="2" t="str">
        <f t="shared" si="2"/>
        <v/>
      </c>
      <c r="B21" s="2" t="str">
        <f t="shared" si="3"/>
        <v/>
      </c>
      <c r="C21" s="23">
        <v>42005</v>
      </c>
      <c r="D21" s="24" t="str">
        <f t="shared" si="0"/>
        <v xml:space="preserve"> </v>
      </c>
      <c r="E21" s="24" t="str">
        <f t="shared" si="1"/>
        <v>15</v>
      </c>
      <c r="F21" s="27">
        <v>6333</v>
      </c>
      <c r="G21" s="27">
        <v>1147399</v>
      </c>
    </row>
    <row r="22" spans="1:7">
      <c r="A22" s="2" t="str">
        <f t="shared" si="2"/>
        <v/>
      </c>
      <c r="B22" s="2" t="str">
        <f t="shared" si="3"/>
        <v/>
      </c>
      <c r="C22" s="23">
        <v>42370</v>
      </c>
      <c r="D22" s="24" t="str">
        <f t="shared" si="0"/>
        <v xml:space="preserve"> </v>
      </c>
      <c r="E22" s="24" t="str">
        <f t="shared" si="1"/>
        <v>16</v>
      </c>
      <c r="F22" s="27">
        <v>6704</v>
      </c>
      <c r="G22" s="27">
        <v>1214427</v>
      </c>
    </row>
    <row r="23" spans="1:7">
      <c r="A23" s="2" t="str">
        <f t="shared" si="2"/>
        <v/>
      </c>
      <c r="B23" s="2" t="str">
        <f t="shared" si="3"/>
        <v/>
      </c>
      <c r="C23" s="23">
        <v>42736</v>
      </c>
      <c r="D23" s="24" t="str">
        <f t="shared" si="0"/>
        <v xml:space="preserve"> </v>
      </c>
      <c r="E23" s="24" t="str">
        <f t="shared" si="1"/>
        <v>17</v>
      </c>
      <c r="F23" s="27">
        <v>6731</v>
      </c>
      <c r="G23" s="27">
        <v>1143670</v>
      </c>
    </row>
    <row r="24" spans="1:7">
      <c r="A24" s="2" t="str">
        <f t="shared" si="2"/>
        <v/>
      </c>
      <c r="B24" s="2" t="str">
        <f t="shared" si="3"/>
        <v/>
      </c>
      <c r="C24" s="23">
        <v>43101</v>
      </c>
      <c r="D24" s="24" t="str">
        <f t="shared" si="0"/>
        <v xml:space="preserve"> </v>
      </c>
      <c r="E24" s="24" t="str">
        <f t="shared" si="1"/>
        <v>18</v>
      </c>
      <c r="F24" s="27">
        <v>6994</v>
      </c>
      <c r="G24" s="27">
        <v>1223042</v>
      </c>
    </row>
    <row r="25" spans="1:7">
      <c r="A25" s="2" t="str">
        <f t="shared" si="2"/>
        <v/>
      </c>
      <c r="B25" s="2" t="str">
        <f t="shared" si="3"/>
        <v/>
      </c>
      <c r="C25" s="23">
        <v>43466</v>
      </c>
      <c r="D25" s="24" t="str">
        <f t="shared" si="0"/>
        <v xml:space="preserve"> </v>
      </c>
      <c r="E25" s="24" t="str">
        <f t="shared" si="1"/>
        <v>19</v>
      </c>
      <c r="F25" s="27">
        <v>6699</v>
      </c>
      <c r="G25" s="27">
        <v>1094701</v>
      </c>
    </row>
    <row r="26" spans="1:7">
      <c r="A26" s="2" t="str">
        <f t="shared" si="2"/>
        <v/>
      </c>
      <c r="B26" s="2" t="str">
        <f t="shared" si="3"/>
        <v/>
      </c>
      <c r="C26" s="23">
        <v>43831</v>
      </c>
      <c r="D26" s="24" t="str">
        <f t="shared" si="0"/>
        <v xml:space="preserve"> </v>
      </c>
      <c r="E26" s="24" t="str">
        <f t="shared" si="1"/>
        <v>20</v>
      </c>
      <c r="F26" s="27">
        <v>7374</v>
      </c>
      <c r="G26" s="27">
        <v>1041662</v>
      </c>
    </row>
    <row r="27" spans="1:7">
      <c r="A27" s="2" t="str">
        <f t="shared" si="2"/>
        <v/>
      </c>
      <c r="B27" s="2" t="str">
        <f t="shared" si="3"/>
        <v/>
      </c>
      <c r="C27" s="23">
        <v>44197</v>
      </c>
      <c r="D27" s="24" t="str">
        <f t="shared" si="0"/>
        <v xml:space="preserve"> </v>
      </c>
      <c r="E27" s="24" t="str">
        <f t="shared" si="1"/>
        <v>21</v>
      </c>
      <c r="F27" s="27">
        <v>6280</v>
      </c>
      <c r="G27" s="27">
        <v>961661</v>
      </c>
    </row>
    <row r="28" spans="1:7">
      <c r="A28" s="2" t="str">
        <f t="shared" si="2"/>
        <v/>
      </c>
      <c r="B28" s="2" t="str">
        <f t="shared" si="3"/>
        <v/>
      </c>
      <c r="C28" s="23">
        <v>44562</v>
      </c>
      <c r="D28" s="24" t="str">
        <f t="shared" si="0"/>
        <v xml:space="preserve"> </v>
      </c>
      <c r="E28" s="24" t="str">
        <f t="shared" si="1"/>
        <v>22</v>
      </c>
      <c r="F28" s="27">
        <v>5678</v>
      </c>
      <c r="G28" s="27">
        <v>898307</v>
      </c>
    </row>
    <row r="29" spans="1:7">
      <c r="A29" s="2" t="str">
        <f t="shared" si="2"/>
        <v/>
      </c>
      <c r="B29" s="2">
        <f t="shared" si="3"/>
        <v>1</v>
      </c>
      <c r="C29" s="23">
        <v>44927</v>
      </c>
      <c r="D29" s="24" t="str">
        <f t="shared" ref="D29" si="4">IF(OR(A29=1,B29=1,A29),TEXT(C29,"ge"),TEXT(C29," "))</f>
        <v>R5</v>
      </c>
      <c r="E29" s="24" t="str">
        <f t="shared" ref="E29" si="5">IF(OR(A29=1,A29),TEXT(C29,"yyyy"),TEXT(C29,"yy"))</f>
        <v>23</v>
      </c>
      <c r="F29" s="27">
        <v>5043</v>
      </c>
      <c r="G29" s="27">
        <v>809602</v>
      </c>
    </row>
    <row r="30" spans="1:7">
      <c r="A30" s="2" t="str">
        <f t="shared" si="2"/>
        <v/>
      </c>
      <c r="B30" s="2" t="str">
        <f t="shared" si="3"/>
        <v/>
      </c>
    </row>
    <row r="31" spans="1:7">
      <c r="A31" s="2" t="str">
        <f t="shared" si="2"/>
        <v/>
      </c>
      <c r="B31" s="2" t="str">
        <f t="shared" si="3"/>
        <v/>
      </c>
    </row>
    <row r="32" spans="1:7">
      <c r="A32" s="2" t="str">
        <f t="shared" si="2"/>
        <v/>
      </c>
      <c r="B32" s="2" t="str">
        <f t="shared" si="3"/>
        <v/>
      </c>
    </row>
    <row r="33" spans="1:2">
      <c r="A33" s="2" t="str">
        <f t="shared" si="2"/>
        <v/>
      </c>
      <c r="B33" s="2" t="str">
        <f t="shared" si="3"/>
        <v/>
      </c>
    </row>
    <row r="34" spans="1:2">
      <c r="A34" s="2" t="str">
        <f t="shared" si="2"/>
        <v/>
      </c>
      <c r="B34" s="2" t="str">
        <f t="shared" si="3"/>
        <v/>
      </c>
    </row>
    <row r="35" spans="1:2">
      <c r="A35" s="2" t="str">
        <f t="shared" si="2"/>
        <v/>
      </c>
      <c r="B35" s="2" t="str">
        <f t="shared" si="3"/>
        <v/>
      </c>
    </row>
    <row r="36" spans="1:2">
      <c r="A36" s="2" t="str">
        <f t="shared" si="2"/>
        <v/>
      </c>
      <c r="B36" s="2" t="str">
        <f t="shared" si="3"/>
        <v/>
      </c>
    </row>
    <row r="37" spans="1:2">
      <c r="A37" s="2" t="str">
        <f t="shared" si="2"/>
        <v/>
      </c>
      <c r="B37" s="2" t="str">
        <f t="shared" si="3"/>
        <v/>
      </c>
    </row>
    <row r="38" spans="1:2">
      <c r="A38" s="2" t="str">
        <f t="shared" si="2"/>
        <v/>
      </c>
      <c r="B38" s="2" t="str">
        <f t="shared" si="3"/>
        <v/>
      </c>
    </row>
    <row r="39" spans="1:2">
      <c r="A39" s="2" t="str">
        <f t="shared" si="2"/>
        <v/>
      </c>
      <c r="B39" s="2" t="str">
        <f t="shared" si="3"/>
        <v/>
      </c>
    </row>
    <row r="40" spans="1:2" ht="13.5">
      <c r="A40" s="2" t="str">
        <f t="shared" si="2"/>
        <v/>
      </c>
      <c r="B40" s="2" t="str">
        <f t="shared" si="3"/>
        <v/>
      </c>
    </row>
    <row r="41" spans="1:2" ht="13.5">
      <c r="A41" s="2" t="str">
        <f t="shared" si="2"/>
        <v/>
      </c>
      <c r="B41" s="2" t="str">
        <f t="shared" si="3"/>
        <v/>
      </c>
    </row>
    <row r="42" spans="1:2" ht="13.5">
      <c r="A42" s="2" t="str">
        <f t="shared" si="2"/>
        <v/>
      </c>
      <c r="B42" s="2" t="str">
        <f t="shared" si="3"/>
        <v/>
      </c>
    </row>
    <row r="43" spans="1:2" ht="13.5">
      <c r="A43" s="2" t="str">
        <f t="shared" si="2"/>
        <v/>
      </c>
      <c r="B43" s="2" t="str">
        <f t="shared" si="3"/>
        <v/>
      </c>
    </row>
    <row r="44" spans="1:2" ht="13.5">
      <c r="A44" s="2" t="str">
        <f t="shared" si="2"/>
        <v/>
      </c>
      <c r="B44" s="2" t="str">
        <f t="shared" si="3"/>
        <v/>
      </c>
    </row>
    <row r="45" spans="1:2" ht="13.5">
      <c r="A45" s="2" t="str">
        <f t="shared" si="2"/>
        <v/>
      </c>
      <c r="B45" s="2" t="str">
        <f t="shared" si="3"/>
        <v/>
      </c>
    </row>
    <row r="46" spans="1:2" ht="13.5">
      <c r="A46" s="2" t="str">
        <f t="shared" si="2"/>
        <v/>
      </c>
      <c r="B46" s="2" t="str">
        <f t="shared" si="3"/>
        <v/>
      </c>
    </row>
    <row r="47" spans="1:2" ht="13.5">
      <c r="A47" s="2" t="str">
        <f t="shared" si="2"/>
        <v/>
      </c>
      <c r="B47" s="2" t="str">
        <f t="shared" si="3"/>
        <v/>
      </c>
    </row>
    <row r="48" spans="1:2" ht="13.5">
      <c r="A48" s="2" t="str">
        <f t="shared" si="2"/>
        <v/>
      </c>
      <c r="B48" s="2" t="str">
        <f t="shared" si="3"/>
        <v/>
      </c>
    </row>
    <row r="49" spans="1:2" ht="13.5">
      <c r="A49" s="2" t="str">
        <f t="shared" si="2"/>
        <v/>
      </c>
      <c r="B49" s="2" t="str">
        <f t="shared" si="3"/>
        <v/>
      </c>
    </row>
    <row r="50" spans="1:2" ht="13.5">
      <c r="A50" s="2" t="str">
        <f t="shared" si="2"/>
        <v/>
      </c>
      <c r="B50" s="2" t="str">
        <f t="shared" si="3"/>
        <v/>
      </c>
    </row>
    <row r="51" spans="1:2" ht="13.5">
      <c r="A51" s="2" t="str">
        <f t="shared" si="2"/>
        <v/>
      </c>
      <c r="B51" s="2" t="str">
        <f t="shared" si="3"/>
        <v/>
      </c>
    </row>
    <row r="52" spans="1:2" ht="13.5">
      <c r="A52" s="2" t="str">
        <f t="shared" si="2"/>
        <v/>
      </c>
      <c r="B52" s="2" t="str">
        <f t="shared" si="3"/>
        <v/>
      </c>
    </row>
    <row r="53" spans="1:2" ht="13.5">
      <c r="A53" s="2" t="str">
        <f t="shared" si="2"/>
        <v/>
      </c>
      <c r="B53" s="2" t="str">
        <f t="shared" si="3"/>
        <v/>
      </c>
    </row>
    <row r="54" spans="1:2" ht="13.5">
      <c r="A54" s="2" t="str">
        <f t="shared" si="2"/>
        <v/>
      </c>
      <c r="B54" s="2" t="str">
        <f t="shared" si="3"/>
        <v/>
      </c>
    </row>
    <row r="55" spans="1:2" ht="13.5">
      <c r="A55" s="2" t="str">
        <f t="shared" si="2"/>
        <v/>
      </c>
      <c r="B55" s="2" t="str">
        <f t="shared" si="3"/>
        <v/>
      </c>
    </row>
    <row r="56" spans="1:2" ht="13.5">
      <c r="A56" s="2" t="str">
        <f t="shared" si="2"/>
        <v/>
      </c>
      <c r="B56" s="2" t="str">
        <f t="shared" si="3"/>
        <v/>
      </c>
    </row>
    <row r="57" spans="1:2" ht="13.5">
      <c r="A57" s="2" t="str">
        <f t="shared" si="2"/>
        <v/>
      </c>
      <c r="B57" s="2" t="str">
        <f t="shared" si="3"/>
        <v/>
      </c>
    </row>
    <row r="58" spans="1:2" ht="13.5">
      <c r="A58" s="2" t="str">
        <f t="shared" si="2"/>
        <v/>
      </c>
      <c r="B58" s="2" t="str">
        <f t="shared" si="3"/>
        <v/>
      </c>
    </row>
    <row r="59" spans="1:2" ht="13.5">
      <c r="A59" s="2" t="str">
        <f t="shared" si="2"/>
        <v/>
      </c>
      <c r="B59" s="2" t="str">
        <f t="shared" si="3"/>
        <v/>
      </c>
    </row>
    <row r="60" spans="1:2" ht="13.5">
      <c r="A60" s="2" t="str">
        <f t="shared" si="2"/>
        <v/>
      </c>
      <c r="B60" s="2" t="str">
        <f t="shared" si="3"/>
        <v/>
      </c>
    </row>
    <row r="61" spans="1:2" ht="13.5">
      <c r="A61" s="2" t="str">
        <f t="shared" si="2"/>
        <v/>
      </c>
      <c r="B61" s="2" t="str">
        <f t="shared" si="3"/>
        <v/>
      </c>
    </row>
    <row r="62" spans="1:2" ht="13.5">
      <c r="A62" s="2" t="str">
        <f t="shared" si="2"/>
        <v/>
      </c>
      <c r="B62" s="2" t="str">
        <f t="shared" si="3"/>
        <v/>
      </c>
    </row>
    <row r="63" spans="1:2" ht="13.5">
      <c r="A63" s="2" t="str">
        <f t="shared" si="2"/>
        <v/>
      </c>
      <c r="B63" s="2" t="str">
        <f t="shared" si="3"/>
        <v/>
      </c>
    </row>
    <row r="64" spans="1:2" ht="13.5">
      <c r="A64" s="2" t="str">
        <f t="shared" si="2"/>
        <v/>
      </c>
      <c r="B64" s="2" t="str">
        <f t="shared" si="3"/>
        <v/>
      </c>
    </row>
    <row r="65" spans="1:2" ht="13.5">
      <c r="A65" s="2" t="str">
        <f t="shared" si="2"/>
        <v/>
      </c>
      <c r="B65" s="2" t="str">
        <f t="shared" si="3"/>
        <v/>
      </c>
    </row>
    <row r="66" spans="1:2" ht="13.5">
      <c r="A66" s="2" t="str">
        <f t="shared" si="2"/>
        <v/>
      </c>
      <c r="B66" s="2" t="str">
        <f t="shared" si="3"/>
        <v/>
      </c>
    </row>
    <row r="67" spans="1:2" ht="13.5">
      <c r="A67" s="2" t="str">
        <f t="shared" si="2"/>
        <v/>
      </c>
      <c r="B67" s="2" t="str">
        <f t="shared" si="3"/>
        <v/>
      </c>
    </row>
    <row r="68" spans="1:2" ht="13.5">
      <c r="A68" s="2" t="str">
        <f t="shared" si="2"/>
        <v/>
      </c>
      <c r="B68" s="2" t="str">
        <f t="shared" si="3"/>
        <v/>
      </c>
    </row>
    <row r="69" spans="1:2" ht="13.5">
      <c r="A69" s="2" t="str">
        <f t="shared" si="2"/>
        <v/>
      </c>
      <c r="B69" s="2" t="str">
        <f t="shared" si="3"/>
        <v/>
      </c>
    </row>
    <row r="70" spans="1:2" ht="13.5">
      <c r="A70" s="2" t="str">
        <f t="shared" si="2"/>
        <v/>
      </c>
      <c r="B70" s="2" t="str">
        <f t="shared" si="3"/>
        <v/>
      </c>
    </row>
    <row r="71" spans="1:2" ht="13.5">
      <c r="A71" s="2" t="str">
        <f t="shared" si="2"/>
        <v/>
      </c>
      <c r="B71" s="2" t="str">
        <f t="shared" si="3"/>
        <v/>
      </c>
    </row>
    <row r="72" spans="1:2" ht="13.5">
      <c r="A72" s="2" t="str">
        <f t="shared" si="2"/>
        <v/>
      </c>
      <c r="B72" s="2" t="str">
        <f t="shared" si="3"/>
        <v/>
      </c>
    </row>
    <row r="73" spans="1:2" ht="13.5">
      <c r="A73" s="2" t="str">
        <f t="shared" si="2"/>
        <v/>
      </c>
      <c r="B73" s="2" t="str">
        <f t="shared" si="3"/>
        <v/>
      </c>
    </row>
    <row r="74" spans="1:2" ht="13.5">
      <c r="A74" s="2" t="str">
        <f t="shared" si="2"/>
        <v/>
      </c>
      <c r="B74" s="2" t="str">
        <f t="shared" si="3"/>
        <v/>
      </c>
    </row>
    <row r="75" spans="1:2" ht="13.5">
      <c r="A75" s="2" t="str">
        <f t="shared" si="2"/>
        <v/>
      </c>
      <c r="B75" s="2" t="str">
        <f t="shared" si="3"/>
        <v/>
      </c>
    </row>
    <row r="76" spans="1:2" ht="13.5">
      <c r="A76" s="2" t="str">
        <f t="shared" si="2"/>
        <v/>
      </c>
      <c r="B76" s="2" t="str">
        <f t="shared" si="3"/>
        <v/>
      </c>
    </row>
    <row r="77" spans="1:2" ht="13.5">
      <c r="A77" s="2" t="str">
        <f t="shared" si="2"/>
        <v/>
      </c>
      <c r="B77" s="2" t="str">
        <f t="shared" si="3"/>
        <v/>
      </c>
    </row>
    <row r="78" spans="1:2" ht="13.5">
      <c r="A78" s="2" t="str">
        <f t="shared" si="2"/>
        <v/>
      </c>
      <c r="B78" s="2" t="str">
        <f t="shared" si="3"/>
        <v/>
      </c>
    </row>
    <row r="79" spans="1:2" ht="13.5">
      <c r="A79" s="2" t="str">
        <f t="shared" ref="A79:A114" si="6">IF(C79=EDATE($C$5,0),1,"")</f>
        <v/>
      </c>
      <c r="B79" s="2" t="str">
        <f t="shared" si="3"/>
        <v/>
      </c>
    </row>
    <row r="80" spans="1:2" ht="13.5">
      <c r="A80" s="2" t="str">
        <f t="shared" si="6"/>
        <v/>
      </c>
      <c r="B80" s="2" t="str">
        <f t="shared" si="3"/>
        <v/>
      </c>
    </row>
    <row r="81" spans="1:2" ht="13.5">
      <c r="A81" s="2" t="str">
        <f t="shared" si="6"/>
        <v/>
      </c>
      <c r="B81" s="2" t="str">
        <f t="shared" ref="B81:B114" si="7">IF(OR(A81=1,C81=$E$5),1,"")</f>
        <v/>
      </c>
    </row>
    <row r="82" spans="1:2" ht="13.5">
      <c r="A82" s="2" t="str">
        <f t="shared" si="6"/>
        <v/>
      </c>
      <c r="B82" s="2" t="str">
        <f t="shared" si="7"/>
        <v/>
      </c>
    </row>
    <row r="83" spans="1:2" ht="13.5">
      <c r="A83" s="2" t="str">
        <f t="shared" si="6"/>
        <v/>
      </c>
      <c r="B83" s="2" t="str">
        <f t="shared" si="7"/>
        <v/>
      </c>
    </row>
    <row r="84" spans="1:2" ht="13.5">
      <c r="A84" s="2" t="str">
        <f t="shared" si="6"/>
        <v/>
      </c>
      <c r="B84" s="2" t="str">
        <f t="shared" si="7"/>
        <v/>
      </c>
    </row>
    <row r="85" spans="1:2" ht="13.5">
      <c r="A85" s="2" t="str">
        <f t="shared" si="6"/>
        <v/>
      </c>
      <c r="B85" s="2" t="str">
        <f t="shared" si="7"/>
        <v/>
      </c>
    </row>
    <row r="86" spans="1:2" ht="13.5">
      <c r="A86" s="2" t="str">
        <f t="shared" si="6"/>
        <v/>
      </c>
      <c r="B86" s="2" t="str">
        <f t="shared" si="7"/>
        <v/>
      </c>
    </row>
    <row r="87" spans="1:2" ht="13.5">
      <c r="A87" s="2" t="str">
        <f t="shared" si="6"/>
        <v/>
      </c>
      <c r="B87" s="2" t="str">
        <f t="shared" si="7"/>
        <v/>
      </c>
    </row>
    <row r="88" spans="1:2" ht="13.5">
      <c r="A88" s="2" t="str">
        <f t="shared" si="6"/>
        <v/>
      </c>
      <c r="B88" s="2" t="str">
        <f t="shared" si="7"/>
        <v/>
      </c>
    </row>
    <row r="89" spans="1:2" ht="13.5">
      <c r="A89" s="2" t="str">
        <f t="shared" si="6"/>
        <v/>
      </c>
      <c r="B89" s="2" t="str">
        <f t="shared" si="7"/>
        <v/>
      </c>
    </row>
    <row r="90" spans="1:2" ht="13.5">
      <c r="A90" s="2" t="str">
        <f t="shared" si="6"/>
        <v/>
      </c>
      <c r="B90" s="2" t="str">
        <f t="shared" si="7"/>
        <v/>
      </c>
    </row>
    <row r="91" spans="1:2" ht="13.5">
      <c r="A91" s="2" t="str">
        <f t="shared" si="6"/>
        <v/>
      </c>
      <c r="B91" s="2" t="str">
        <f t="shared" si="7"/>
        <v/>
      </c>
    </row>
    <row r="92" spans="1:2" ht="13.5">
      <c r="A92" s="2" t="str">
        <f t="shared" si="6"/>
        <v/>
      </c>
      <c r="B92" s="2" t="str">
        <f t="shared" si="7"/>
        <v/>
      </c>
    </row>
    <row r="93" spans="1:2" ht="13.5">
      <c r="A93" s="2" t="str">
        <f t="shared" si="6"/>
        <v/>
      </c>
      <c r="B93" s="2" t="str">
        <f t="shared" si="7"/>
        <v/>
      </c>
    </row>
    <row r="94" spans="1:2" ht="13.5">
      <c r="A94" s="2" t="str">
        <f t="shared" si="6"/>
        <v/>
      </c>
      <c r="B94" s="2" t="str">
        <f t="shared" si="7"/>
        <v/>
      </c>
    </row>
    <row r="95" spans="1:2" ht="13.5">
      <c r="A95" s="2" t="str">
        <f t="shared" si="6"/>
        <v/>
      </c>
      <c r="B95" s="2" t="str">
        <f t="shared" si="7"/>
        <v/>
      </c>
    </row>
    <row r="96" spans="1:2" ht="13.5">
      <c r="A96" s="2" t="str">
        <f t="shared" si="6"/>
        <v/>
      </c>
      <c r="B96" s="2" t="str">
        <f t="shared" si="7"/>
        <v/>
      </c>
    </row>
    <row r="97" spans="1:2" ht="13.5">
      <c r="A97" s="2" t="str">
        <f t="shared" si="6"/>
        <v/>
      </c>
      <c r="B97" s="2" t="str">
        <f t="shared" si="7"/>
        <v/>
      </c>
    </row>
    <row r="98" spans="1:2" ht="13.5">
      <c r="A98" s="2" t="str">
        <f t="shared" si="6"/>
        <v/>
      </c>
      <c r="B98" s="2" t="str">
        <f t="shared" si="7"/>
        <v/>
      </c>
    </row>
    <row r="99" spans="1:2" ht="13.5">
      <c r="A99" s="2" t="str">
        <f t="shared" si="6"/>
        <v/>
      </c>
      <c r="B99" s="2" t="str">
        <f t="shared" si="7"/>
        <v/>
      </c>
    </row>
    <row r="100" spans="1:2" ht="13.5">
      <c r="A100" s="2" t="str">
        <f t="shared" si="6"/>
        <v/>
      </c>
      <c r="B100" s="2" t="str">
        <f t="shared" si="7"/>
        <v/>
      </c>
    </row>
    <row r="101" spans="1:2" ht="13.5">
      <c r="A101" s="2" t="str">
        <f t="shared" si="6"/>
        <v/>
      </c>
      <c r="B101" s="2" t="str">
        <f t="shared" si="7"/>
        <v/>
      </c>
    </row>
    <row r="102" spans="1:2" ht="13.5">
      <c r="A102" s="2" t="str">
        <f t="shared" si="6"/>
        <v/>
      </c>
      <c r="B102" s="2" t="str">
        <f t="shared" si="7"/>
        <v/>
      </c>
    </row>
    <row r="103" spans="1:2" ht="13.5">
      <c r="A103" s="2" t="str">
        <f t="shared" si="6"/>
        <v/>
      </c>
      <c r="B103" s="2" t="str">
        <f t="shared" si="7"/>
        <v/>
      </c>
    </row>
    <row r="104" spans="1:2" ht="13.5">
      <c r="A104" s="2" t="str">
        <f t="shared" si="6"/>
        <v/>
      </c>
      <c r="B104" s="2" t="str">
        <f t="shared" si="7"/>
        <v/>
      </c>
    </row>
    <row r="105" spans="1:2" ht="13.5">
      <c r="A105" s="2" t="str">
        <f t="shared" si="6"/>
        <v/>
      </c>
      <c r="B105" s="2" t="str">
        <f t="shared" si="7"/>
        <v/>
      </c>
    </row>
    <row r="106" spans="1:2" ht="13.5">
      <c r="A106" s="2" t="str">
        <f t="shared" si="6"/>
        <v/>
      </c>
      <c r="B106" s="2" t="str">
        <f t="shared" si="7"/>
        <v/>
      </c>
    </row>
    <row r="107" spans="1:2" ht="13.5">
      <c r="A107" s="2" t="str">
        <f t="shared" si="6"/>
        <v/>
      </c>
      <c r="B107" s="2" t="str">
        <f t="shared" si="7"/>
        <v/>
      </c>
    </row>
    <row r="108" spans="1:2" ht="13.5">
      <c r="A108" s="2" t="str">
        <f t="shared" si="6"/>
        <v/>
      </c>
      <c r="B108" s="2" t="str">
        <f t="shared" si="7"/>
        <v/>
      </c>
    </row>
    <row r="109" spans="1:2" ht="13.5">
      <c r="A109" s="2" t="str">
        <f t="shared" si="6"/>
        <v/>
      </c>
      <c r="B109" s="2" t="str">
        <f t="shared" si="7"/>
        <v/>
      </c>
    </row>
    <row r="110" spans="1:2" ht="13.5">
      <c r="A110" s="2" t="str">
        <f t="shared" si="6"/>
        <v/>
      </c>
      <c r="B110" s="2" t="str">
        <f t="shared" si="7"/>
        <v/>
      </c>
    </row>
    <row r="111" spans="1:2" ht="13.5">
      <c r="A111" s="2" t="str">
        <f t="shared" si="6"/>
        <v/>
      </c>
      <c r="B111" s="2" t="str">
        <f t="shared" si="7"/>
        <v/>
      </c>
    </row>
    <row r="112" spans="1:2" ht="13.5">
      <c r="A112" s="2" t="str">
        <f t="shared" si="6"/>
        <v/>
      </c>
      <c r="B112" s="2" t="str">
        <f t="shared" si="7"/>
        <v/>
      </c>
    </row>
    <row r="113" spans="1:2" ht="13.5">
      <c r="A113" s="2" t="str">
        <f t="shared" si="6"/>
        <v/>
      </c>
      <c r="B113" s="2" t="str">
        <f t="shared" si="7"/>
        <v/>
      </c>
    </row>
    <row r="114" spans="1:2" ht="13.5">
      <c r="A114" s="2" t="str">
        <f t="shared" si="6"/>
        <v/>
      </c>
      <c r="B114" s="2" t="str">
        <f t="shared" si="7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2023-12-28T06:14:06Z</cp:lastPrinted>
  <dcterms:created xsi:type="dcterms:W3CDTF">2023-12-07T05:31:35Z</dcterms:created>
  <dcterms:modified xsi:type="dcterms:W3CDTF">2025-02-14T07:17:00Z</dcterms:modified>
</cp:coreProperties>
</file>