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BFC7E71B-D5BF-4332-8D3F-235D9F0A77D8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データ" sheetId="4" r:id="rId1"/>
    <sheet name="グラフ1(出場件数)" sheetId="5" r:id="rId2"/>
    <sheet name="グラフ2(搬送人員)" sheetId="6" r:id="rId3"/>
  </sheets>
  <definedNames>
    <definedName name="その他">OFFSET(データ!$J$9,MATCH(データ!$C$5,データ!$C$9:$C$109,0)-1,0,データ!$B$6,1)</definedName>
    <definedName name="その他_人">OFFSET(データ!$O$9,MATCH(データ!$C$5,データ!$C$9:$C$109,0)-1,0,データ!$B$6,1)</definedName>
    <definedName name="一般負傷">OFFSET(データ!$H$9,MATCH(データ!$C$5,データ!$C$9:$C$109,0)-1,0,データ!$B$6,1)</definedName>
    <definedName name="一般負傷_人">OFFSET(データ!$M$9,MATCH(データ!$C$5,データ!$C$9:$C$109,0)-1,0,データ!$B$6,1)</definedName>
    <definedName name="横軸ラベル_西暦">OFFSET(データ!$E$9,MATCH(データ!$C$5,データ!$C$9:$C$109,0)-1,0,データ!$B$6,1)</definedName>
    <definedName name="急病">OFFSET(データ!$G$9,MATCH(データ!$C$5,データ!$C$9:$C$109,0)-1,0,データ!$B$6,1)</definedName>
    <definedName name="急病_人">OFFSET(データ!$L$9,MATCH(データ!$C$5,データ!$C$9:$C$109,0)-1,0,データ!$B$6,1)</definedName>
    <definedName name="救急出動件数">OFFSET(データ!$F$9,MATCH(データ!$C$5,データ!$C$9:$C$109,0)-1,0,データ!$B$6,1)</definedName>
    <definedName name="交通事故">OFFSET(データ!$I$9,MATCH(データ!$C$5,データ!$C$9:$C$109,0)-1,0,データ!$B$6,1)</definedName>
    <definedName name="交通事故_人">OFFSET(データ!$N$9,MATCH(データ!$C$5,データ!$C$9:$C$109,0)-1,0,データ!$B$6,1)</definedName>
    <definedName name="搬送人員">OFFSET(データ!$K$9,MATCH(データ!$C$5,データ!$C$9:$C$109,0)-1,0,データ!$B$6,1)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B40" i="4" s="1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E23" i="4" s="1"/>
  <c r="A22" i="4"/>
  <c r="E22" i="4" s="1"/>
  <c r="A21" i="4"/>
  <c r="A20" i="4"/>
  <c r="A19" i="4"/>
  <c r="A18" i="4"/>
  <c r="A17" i="4"/>
  <c r="A16" i="4"/>
  <c r="B16" i="4" s="1"/>
  <c r="A15" i="4"/>
  <c r="E15" i="4" s="1"/>
  <c r="A14" i="4"/>
  <c r="A13" i="4"/>
  <c r="A12" i="4"/>
  <c r="A11" i="4"/>
  <c r="B10" i="4"/>
  <c r="A10" i="4"/>
  <c r="E10" i="4" s="1"/>
  <c r="B9" i="4"/>
  <c r="A9" i="4"/>
  <c r="E9" i="4" s="1"/>
  <c r="B6" i="4"/>
  <c r="E5" i="4"/>
  <c r="B64" i="4" l="1"/>
  <c r="B14" i="4"/>
  <c r="B26" i="4"/>
  <c r="B38" i="4"/>
  <c r="B18" i="4"/>
  <c r="D18" i="4" s="1"/>
  <c r="B30" i="4"/>
  <c r="D10" i="4"/>
  <c r="B22" i="4"/>
  <c r="D22" i="4" s="1"/>
  <c r="B34" i="4"/>
  <c r="B20" i="4"/>
  <c r="D20" i="4" s="1"/>
  <c r="B24" i="4"/>
  <c r="B42" i="4"/>
  <c r="D9" i="4"/>
  <c r="B32" i="4"/>
  <c r="B56" i="4"/>
  <c r="B12" i="4"/>
  <c r="D12" i="4" s="1"/>
  <c r="B48" i="4"/>
  <c r="B72" i="4"/>
  <c r="B80" i="4"/>
  <c r="B88" i="4"/>
  <c r="B96" i="4"/>
  <c r="B104" i="4"/>
  <c r="D14" i="4"/>
  <c r="B17" i="4"/>
  <c r="D17" i="4" s="1"/>
  <c r="B25" i="4"/>
  <c r="B33" i="4"/>
  <c r="B41" i="4"/>
  <c r="B49" i="4"/>
  <c r="B57" i="4"/>
  <c r="B65" i="4"/>
  <c r="B73" i="4"/>
  <c r="B81" i="4"/>
  <c r="B89" i="4"/>
  <c r="B97" i="4"/>
  <c r="B105" i="4"/>
  <c r="E14" i="4"/>
  <c r="E18" i="4"/>
  <c r="B58" i="4"/>
  <c r="B74" i="4"/>
  <c r="B106" i="4"/>
  <c r="B50" i="4"/>
  <c r="B66" i="4"/>
  <c r="B82" i="4"/>
  <c r="B90" i="4"/>
  <c r="B98" i="4"/>
  <c r="B11" i="4"/>
  <c r="D11" i="4" s="1"/>
  <c r="B19" i="4"/>
  <c r="D19" i="4" s="1"/>
  <c r="B27" i="4"/>
  <c r="B35" i="4"/>
  <c r="B43" i="4"/>
  <c r="B51" i="4"/>
  <c r="B59" i="4"/>
  <c r="B67" i="4"/>
  <c r="B75" i="4"/>
  <c r="B83" i="4"/>
  <c r="B91" i="4"/>
  <c r="B99" i="4"/>
  <c r="B107" i="4"/>
  <c r="E11" i="4"/>
  <c r="E19" i="4"/>
  <c r="B28" i="4"/>
  <c r="B36" i="4"/>
  <c r="B44" i="4"/>
  <c r="B52" i="4"/>
  <c r="B60" i="4"/>
  <c r="B68" i="4"/>
  <c r="B76" i="4"/>
  <c r="B84" i="4"/>
  <c r="B92" i="4"/>
  <c r="B100" i="4"/>
  <c r="B108" i="4"/>
  <c r="D16" i="4"/>
  <c r="B13" i="4"/>
  <c r="D13" i="4" s="1"/>
  <c r="B21" i="4"/>
  <c r="D21" i="4" s="1"/>
  <c r="B29" i="4"/>
  <c r="B37" i="4"/>
  <c r="B45" i="4"/>
  <c r="B53" i="4"/>
  <c r="B61" i="4"/>
  <c r="B69" i="4"/>
  <c r="B77" i="4"/>
  <c r="B85" i="4"/>
  <c r="B93" i="4"/>
  <c r="B101" i="4"/>
  <c r="B109" i="4"/>
  <c r="E12" i="4"/>
  <c r="E16" i="4"/>
  <c r="E20" i="4"/>
  <c r="B54" i="4"/>
  <c r="B78" i="4"/>
  <c r="B94" i="4"/>
  <c r="B46" i="4"/>
  <c r="B62" i="4"/>
  <c r="B70" i="4"/>
  <c r="B86" i="4"/>
  <c r="B102" i="4"/>
  <c r="B15" i="4"/>
  <c r="D15" i="4" s="1"/>
  <c r="B23" i="4"/>
  <c r="D23" i="4" s="1"/>
  <c r="B31" i="4"/>
  <c r="B39" i="4"/>
  <c r="B47" i="4"/>
  <c r="B55" i="4"/>
  <c r="B63" i="4"/>
  <c r="B71" i="4"/>
  <c r="B79" i="4"/>
  <c r="B87" i="4"/>
  <c r="B95" i="4"/>
  <c r="B103" i="4"/>
  <c r="E13" i="4"/>
  <c r="E17" i="4"/>
  <c r="E2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1C78123-85CE-4112-A990-1022D6F23BA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<sst xmlns="http://schemas.openxmlformats.org/spreadsheetml/2006/main" count="23" uniqueCount="23">
  <si>
    <t>搬送人員(人)</t>
    <rPh sb="0" eb="2">
      <t>ハンソウ</t>
    </rPh>
    <rPh sb="2" eb="4">
      <t>ジンイン</t>
    </rPh>
    <rPh sb="5" eb="6">
      <t>ヒト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</si>
  <si>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</si>
  <si>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</si>
  <si>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</si>
  <si>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</si>
  <si>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</si>
  <si>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</si>
  <si>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</si>
  <si>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</si>
  <si>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</si>
  <si>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</si>
  <si>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</si>
  <si>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【「グラフ1」「グラフ2」シートにデータが反映されます】</t>
    <rPh sb="21" eb="23">
      <t>ハンエイ</t>
    </rPh>
    <phoneticPr fontId="2"/>
  </si>
  <si>
    <t>搬送人員－うち急病</t>
    <rPh sb="0" eb="2">
      <t>ハンソウ</t>
    </rPh>
    <rPh sb="2" eb="4">
      <t>ジンイン</t>
    </rPh>
    <rPh sb="7" eb="9">
      <t>キュウビョウ</t>
    </rPh>
    <phoneticPr fontId="2"/>
  </si>
  <si>
    <t>搬送人員－うち一般負傷</t>
    <rPh sb="7" eb="9">
      <t>イッパン</t>
    </rPh>
    <rPh sb="9" eb="11">
      <t>フショウ</t>
    </rPh>
    <phoneticPr fontId="2"/>
  </si>
  <si>
    <t>搬送人員－うち交通事故</t>
    <rPh sb="7" eb="9">
      <t>コウツウ</t>
    </rPh>
    <rPh sb="9" eb="11">
      <t>ジコ</t>
    </rPh>
    <phoneticPr fontId="2"/>
  </si>
  <si>
    <t>搬送人員－うちその他</t>
    <rPh sb="9" eb="10">
      <t>タ</t>
    </rPh>
    <phoneticPr fontId="2"/>
  </si>
  <si>
    <t>救急出場件数(件)</t>
    <rPh sb="4" eb="6">
      <t>ケンスウ</t>
    </rPh>
    <rPh sb="7" eb="8">
      <t>ケン</t>
    </rPh>
    <phoneticPr fontId="2"/>
  </si>
  <si>
    <t>救急出場件数－うち急病</t>
    <rPh sb="9" eb="11">
      <t>キュウビョウ</t>
    </rPh>
    <phoneticPr fontId="2"/>
  </si>
  <si>
    <t>救急出場件数－うち一般負傷</t>
  </si>
  <si>
    <t>救急出場件数－うち交通事故</t>
    <rPh sb="9" eb="11">
      <t>コウツウ</t>
    </rPh>
    <rPh sb="11" eb="13">
      <t>ジコ</t>
    </rPh>
    <phoneticPr fontId="2"/>
  </si>
  <si>
    <t>救急出場件数－うちその他</t>
    <rPh sb="11" eb="12">
      <t>タ</t>
    </rPh>
    <phoneticPr fontId="2"/>
  </si>
  <si>
    <t>救急出場件数と搬送人員の推移（資料：県危機管理局）（単位：件、人）</t>
    <rPh sb="7" eb="9">
      <t>ハンソウ</t>
    </rPh>
    <rPh sb="9" eb="11">
      <t>ジンイン</t>
    </rPh>
    <rPh sb="12" eb="14">
      <t>スイイ</t>
    </rPh>
    <rPh sb="26" eb="28">
      <t>タンイ</t>
    </rPh>
    <rPh sb="29" eb="30">
      <t>ケン</t>
    </rPh>
    <rPh sb="31" eb="32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</si>
</sst>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5" fillId="0" borderId="4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176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0" fontId="10" fillId="2" borderId="0" xfId="0" applyFont="1" applyFill="1" applyAlignment="1"/>
    <xf numFmtId="177" fontId="7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8" fontId="7" fillId="0" borderId="0" xfId="0" applyNumberFormat="1" applyFont="1" applyAlignment="1">
      <alignment horizontal="center" vertical="center"/>
    </xf>
    <xf numFmtId="178" fontId="7" fillId="0" borderId="0" xfId="1" applyNumberFormat="1" applyFont="1">
      <alignment vertical="center"/>
    </xf>
    <xf numFmtId="178" fontId="7" fillId="0" borderId="0" xfId="1" applyNumberFormat="1" applyFont="1" applyFill="1">
      <alignment vertical="center"/>
    </xf>
    <xf numFmtId="178" fontId="6" fillId="0" borderId="0" xfId="1" applyNumberFormat="1" applyFont="1">
      <alignment vertical="center"/>
    </xf>
    <xf numFmtId="178" fontId="7" fillId="0" borderId="0" xfId="0" applyNumberFormat="1" applyFont="1">
      <alignment vertical="center"/>
    </xf>
    <xf numFmtId="178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救急出場件数の推移</a:t>
            </a:r>
          </a:p>
        </c:rich>
      </c:tx>
      <c:layout>
        <c:manualLayout>
          <c:xMode val="edge"/>
          <c:yMode val="edge"/>
          <c:x val="0.37856749444780941"/>
          <c:y val="2.09150344019378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95690198733261"/>
          <c:y val="0.10684453558495481"/>
          <c:w val="0.88102176061687054"/>
          <c:h val="0.73134984149862314"/>
        </c:manualLayout>
      </c:layout>
      <c:barChart>
        <c:barDir val="col"/>
        <c:grouping val="stacked"/>
        <c:varyColors val="0"/>
        <c:ser>
          <c:idx val="1"/>
          <c:order val="0"/>
          <c:tx>
            <c:v>急病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[0]!急病</c:f>
              <c:numCache>
                <c:formatCode>#,##0_ </c:formatCode>
                <c:ptCount val="10"/>
                <c:pt idx="0">
                  <c:v>30651</c:v>
                </c:pt>
                <c:pt idx="1">
                  <c:v>30449</c:v>
                </c:pt>
                <c:pt idx="2">
                  <c:v>30879</c:v>
                </c:pt>
                <c:pt idx="3">
                  <c:v>30823</c:v>
                </c:pt>
                <c:pt idx="4">
                  <c:v>32567</c:v>
                </c:pt>
                <c:pt idx="5">
                  <c:v>32717</c:v>
                </c:pt>
                <c:pt idx="6">
                  <c:v>30067</c:v>
                </c:pt>
                <c:pt idx="7">
                  <c:v>32542</c:v>
                </c:pt>
                <c:pt idx="8">
                  <c:v>38228</c:v>
                </c:pt>
                <c:pt idx="9">
                  <c:v>41830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3C-4DFD-823D-13EAB9A5C95C}"/>
            </c:ext>
          </c:extLst>
        </c:ser>
        <c:ser>
          <c:idx val="2"/>
          <c:order val="1"/>
          <c:tx>
            <c:v>一般負傷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[0]!一般負傷</c:f>
              <c:numCache>
                <c:formatCode>#,##0_ </c:formatCode>
                <c:ptCount val="10"/>
                <c:pt idx="0">
                  <c:v>5985</c:v>
                </c:pt>
                <c:pt idx="1">
                  <c:v>5745</c:v>
                </c:pt>
                <c:pt idx="2">
                  <c:v>6003</c:v>
                </c:pt>
                <c:pt idx="3">
                  <c:v>6176</c:v>
                </c:pt>
                <c:pt idx="4">
                  <c:v>6288</c:v>
                </c:pt>
                <c:pt idx="5">
                  <c:v>6428</c:v>
                </c:pt>
                <c:pt idx="6">
                  <c:v>6209</c:v>
                </c:pt>
                <c:pt idx="7">
                  <c:v>6494</c:v>
                </c:pt>
                <c:pt idx="8">
                  <c:v>7473</c:v>
                </c:pt>
                <c:pt idx="9">
                  <c:v>7856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3C-4DFD-823D-13EAB9A5C95C}"/>
            </c:ext>
          </c:extLst>
        </c:ser>
        <c:ser>
          <c:idx val="3"/>
          <c:order val="2"/>
          <c:tx>
            <c:v>交通事故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[0]!交通事故</c:f>
              <c:numCache>
                <c:formatCode>#,##0_ </c:formatCode>
                <c:ptCount val="10"/>
                <c:pt idx="0">
                  <c:v>3332</c:v>
                </c:pt>
                <c:pt idx="1">
                  <c:v>3345</c:v>
                </c:pt>
                <c:pt idx="2">
                  <c:v>3123</c:v>
                </c:pt>
                <c:pt idx="3">
                  <c:v>3120</c:v>
                </c:pt>
                <c:pt idx="4">
                  <c:v>3085</c:v>
                </c:pt>
                <c:pt idx="5">
                  <c:v>3187</c:v>
                </c:pt>
                <c:pt idx="6">
                  <c:v>2724</c:v>
                </c:pt>
                <c:pt idx="7">
                  <c:v>2680</c:v>
                </c:pt>
                <c:pt idx="8">
                  <c:v>2656</c:v>
                </c:pt>
                <c:pt idx="9">
                  <c:v>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3C-4DFD-823D-13EAB9A5C95C}"/>
            </c:ext>
          </c:extLst>
        </c:ser>
        <c:ser>
          <c:idx val="4"/>
          <c:order val="3"/>
          <c:tx>
            <c:v>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8018</c:v>
                </c:pt>
                <c:pt idx="1">
                  <c:v>7684</c:v>
                </c:pt>
                <c:pt idx="2">
                  <c:v>7447</c:v>
                </c:pt>
                <c:pt idx="3">
                  <c:v>7692</c:v>
                </c:pt>
                <c:pt idx="4">
                  <c:v>7725</c:v>
                </c:pt>
                <c:pt idx="5">
                  <c:v>7855</c:v>
                </c:pt>
                <c:pt idx="6">
                  <c:v>7130</c:v>
                </c:pt>
                <c:pt idx="7">
                  <c:v>7372</c:v>
                </c:pt>
                <c:pt idx="8">
                  <c:v>7796</c:v>
                </c:pt>
                <c:pt idx="9">
                  <c:v>7869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3C-4DFD-823D-13EAB9A5C95C}"/>
            </c:ext>
          </c:extLst>
        </c:ser>
        <c:ser>
          <c:idx val="0"/>
          <c:order val="4"/>
          <c:tx>
            <c:strRef>
              <c:f>データ!$F$8</c:f>
              <c:strCache>
                <c:ptCount val="1"/>
                <c:pt idx="0">
                  <c:v>救急出場件数(件)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[0]!救急出動件数</c:f>
              <c:numCache>
                <c:formatCode>#,##0_ </c:formatCode>
                <c:ptCount val="10"/>
                <c:pt idx="0">
                  <c:v>47986</c:v>
                </c:pt>
                <c:pt idx="1">
                  <c:v>47223</c:v>
                </c:pt>
                <c:pt idx="2">
                  <c:v>47452</c:v>
                </c:pt>
                <c:pt idx="3">
                  <c:v>47811</c:v>
                </c:pt>
                <c:pt idx="4">
                  <c:v>49665</c:v>
                </c:pt>
                <c:pt idx="5">
                  <c:v>50187</c:v>
                </c:pt>
                <c:pt idx="6">
                  <c:v>46130</c:v>
                </c:pt>
                <c:pt idx="7">
                  <c:v>49088</c:v>
                </c:pt>
                <c:pt idx="8">
                  <c:v>56153</c:v>
                </c:pt>
                <c:pt idx="9">
                  <c:v>60197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3C-4DFD-823D-13EAB9A5C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941072"/>
        <c:axId val="704939104"/>
      </c:barChart>
      <c:catAx>
        <c:axId val="70494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4939104"/>
        <c:crosses val="autoZero"/>
        <c:auto val="1"/>
        <c:lblAlgn val="ctr"/>
        <c:lblOffset val="100"/>
        <c:noMultiLvlLbl val="0"/>
      </c:catAx>
      <c:valAx>
        <c:axId val="704939104"/>
        <c:scaling>
          <c:orientation val="minMax"/>
          <c:max val="7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49410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2637579106642252"/>
          <c:y val="0.109923821516037"/>
          <c:w val="0.51947047244094491"/>
          <c:h val="4.25699999028356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救急搬送人員の推移</a:t>
            </a:r>
          </a:p>
        </c:rich>
      </c:tx>
      <c:layout>
        <c:manualLayout>
          <c:xMode val="edge"/>
          <c:yMode val="edge"/>
          <c:x val="0.36258695225259391"/>
          <c:y val="1.4638142661119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95690198733261"/>
          <c:y val="0.12148505966631133"/>
          <c:w val="0.88102176061687054"/>
          <c:h val="0.71880082085746044"/>
        </c:manualLayout>
      </c:layout>
      <c:barChart>
        <c:barDir val="col"/>
        <c:grouping val="stacked"/>
        <c:varyColors val="0"/>
        <c:ser>
          <c:idx val="1"/>
          <c:order val="0"/>
          <c:tx>
            <c:v>急病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[0]!急病_人</c:f>
              <c:numCache>
                <c:formatCode>#,##0_);[Red]\(#,##0\)</c:formatCode>
                <c:ptCount val="10"/>
                <c:pt idx="0">
                  <c:v>28452</c:v>
                </c:pt>
                <c:pt idx="1">
                  <c:v>28244</c:v>
                </c:pt>
                <c:pt idx="2">
                  <c:v>28571</c:v>
                </c:pt>
                <c:pt idx="3">
                  <c:v>28407</c:v>
                </c:pt>
                <c:pt idx="4">
                  <c:v>30002</c:v>
                </c:pt>
                <c:pt idx="5">
                  <c:v>30136</c:v>
                </c:pt>
                <c:pt idx="6">
                  <c:v>27556</c:v>
                </c:pt>
                <c:pt idx="7">
                  <c:v>29781</c:v>
                </c:pt>
                <c:pt idx="8">
                  <c:v>34995</c:v>
                </c:pt>
                <c:pt idx="9">
                  <c:v>38185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B-416F-BC09-47440BDD032D}"/>
            </c:ext>
          </c:extLst>
        </c:ser>
        <c:ser>
          <c:idx val="2"/>
          <c:order val="1"/>
          <c:tx>
            <c:v>一般負傷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[0]!一般負傷_人</c:f>
              <c:numCache>
                <c:formatCode>#,##0_);[Red]\(#,##0\)</c:formatCode>
                <c:ptCount val="10"/>
                <c:pt idx="0">
                  <c:v>5663</c:v>
                </c:pt>
                <c:pt idx="1">
                  <c:v>5449</c:v>
                </c:pt>
                <c:pt idx="2">
                  <c:v>5692</c:v>
                </c:pt>
                <c:pt idx="3">
                  <c:v>5852</c:v>
                </c:pt>
                <c:pt idx="4">
                  <c:v>5910</c:v>
                </c:pt>
                <c:pt idx="5">
                  <c:v>6056</c:v>
                </c:pt>
                <c:pt idx="6">
                  <c:v>5820</c:v>
                </c:pt>
                <c:pt idx="7">
                  <c:v>6061</c:v>
                </c:pt>
                <c:pt idx="8">
                  <c:v>6982</c:v>
                </c:pt>
                <c:pt idx="9">
                  <c:v>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EB-416F-BC09-47440BDD032D}"/>
            </c:ext>
          </c:extLst>
        </c:ser>
        <c:ser>
          <c:idx val="3"/>
          <c:order val="2"/>
          <c:tx>
            <c:v>交通事故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[0]!交通事故_人</c:f>
              <c:numCache>
                <c:formatCode>#,##0_);[Red]\(#,##0\)</c:formatCode>
                <c:ptCount val="10"/>
                <c:pt idx="0">
                  <c:v>3365</c:v>
                </c:pt>
                <c:pt idx="1">
                  <c:v>3364</c:v>
                </c:pt>
                <c:pt idx="2">
                  <c:v>3135</c:v>
                </c:pt>
                <c:pt idx="3">
                  <c:v>3086</c:v>
                </c:pt>
                <c:pt idx="4">
                  <c:v>3088</c:v>
                </c:pt>
                <c:pt idx="5">
                  <c:v>2989</c:v>
                </c:pt>
                <c:pt idx="6">
                  <c:v>2479</c:v>
                </c:pt>
                <c:pt idx="7">
                  <c:v>2319</c:v>
                </c:pt>
                <c:pt idx="8">
                  <c:v>2344</c:v>
                </c:pt>
                <c:pt idx="9">
                  <c:v>2358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B-416F-BC09-47440BDD032D}"/>
            </c:ext>
          </c:extLst>
        </c:ser>
        <c:ser>
          <c:idx val="4"/>
          <c:order val="3"/>
          <c:tx>
            <c:v>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[0]!その他_人</c:f>
              <c:numCache>
                <c:formatCode>#,##0_);[Red]\(#,##0\)</c:formatCode>
                <c:ptCount val="10"/>
                <c:pt idx="0">
                  <c:v>7085</c:v>
                </c:pt>
                <c:pt idx="1">
                  <c:v>6754</c:v>
                </c:pt>
                <c:pt idx="2">
                  <c:v>6682</c:v>
                </c:pt>
                <c:pt idx="3">
                  <c:v>6772</c:v>
                </c:pt>
                <c:pt idx="4">
                  <c:v>6793</c:v>
                </c:pt>
                <c:pt idx="5">
                  <c:v>6785</c:v>
                </c:pt>
                <c:pt idx="6">
                  <c:v>6159</c:v>
                </c:pt>
                <c:pt idx="7">
                  <c:v>6311</c:v>
                </c:pt>
                <c:pt idx="8">
                  <c:v>6668</c:v>
                </c:pt>
                <c:pt idx="9">
                  <c:v>6829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EB-416F-BC09-47440BDD032D}"/>
            </c:ext>
          </c:extLst>
        </c:ser>
        <c:ser>
          <c:idx val="0"/>
          <c:order val="4"/>
          <c:tx>
            <c:strRef>
              <c:f>データ!$K$8</c:f>
              <c:strCache>
                <c:ptCount val="1"/>
                <c:pt idx="0">
                  <c:v>搬送人員(人)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[0]!搬送人員</c:f>
              <c:numCache>
                <c:formatCode>#,##0_);[Red]\(#,##0\)</c:formatCode>
                <c:ptCount val="10"/>
                <c:pt idx="0">
                  <c:v>44565</c:v>
                </c:pt>
                <c:pt idx="1">
                  <c:v>43811</c:v>
                </c:pt>
                <c:pt idx="2">
                  <c:v>44080</c:v>
                </c:pt>
                <c:pt idx="3">
                  <c:v>44117</c:v>
                </c:pt>
                <c:pt idx="4">
                  <c:v>45793</c:v>
                </c:pt>
                <c:pt idx="5">
                  <c:v>45966</c:v>
                </c:pt>
                <c:pt idx="6">
                  <c:v>42014</c:v>
                </c:pt>
                <c:pt idx="7">
                  <c:v>44472</c:v>
                </c:pt>
                <c:pt idx="8">
                  <c:v>50989</c:v>
                </c:pt>
                <c:pt idx="9">
                  <c:v>54672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B-416F-BC09-47440BDD0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2057952"/>
        <c:axId val="852058936"/>
      </c:barChart>
      <c:catAx>
        <c:axId val="85205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058936"/>
        <c:crosses val="autoZero"/>
        <c:auto val="1"/>
        <c:lblAlgn val="ctr"/>
        <c:lblOffset val="100"/>
        <c:noMultiLvlLbl val="0"/>
      </c:catAx>
      <c:valAx>
        <c:axId val="852058936"/>
        <c:scaling>
          <c:orientation val="minMax"/>
          <c:max val="60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057952"/>
        <c:crosses val="autoZero"/>
        <c:crossBetween val="between"/>
        <c:majorUnit val="1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1530614670087518"/>
          <c:y val="0.13193079422514634"/>
          <c:w val="0.4442490105486992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75F86D0-559B-4D73-B0EB-C1069380BCCE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EE8DCF0-C243-4E9D-B713-E7EBBB0B78A4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740036-A0B6-4A8E-9FAB-EFBD410A0A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0.73535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FA46129-793B-439E-8910-AA1969D337F5}"/>
            </a:ext>
          </a:extLst>
        </cdr:cNvPr>
        <cdr:cNvSpPr txBox="1"/>
      </cdr:nvSpPr>
      <cdr:spPr>
        <a:xfrm xmlns:a="http://schemas.openxmlformats.org/drawingml/2006/main">
          <a:off x="6830785" y="5676861"/>
          <a:ext cx="2458357" cy="382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資料：県危機管理局</a:t>
          </a:r>
        </a:p>
      </cdr:txBody>
    </cdr:sp>
  </cdr:relSizeAnchor>
  <cdr:relSizeAnchor xmlns:cdr="http://schemas.openxmlformats.org/drawingml/2006/chartDrawing">
    <cdr:from>
      <cdr:x>0.06094</cdr:x>
      <cdr:y>0.0454</cdr:y>
    </cdr:from>
    <cdr:to>
      <cdr:x>0.14049</cdr:x>
      <cdr:y>0.11512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E209FE-7EB9-40B4-81E8-8014737B72D6}"/>
            </a:ext>
          </a:extLst>
        </cdr:cNvPr>
        <cdr:cNvSpPr txBox="1"/>
      </cdr:nvSpPr>
      <cdr:spPr>
        <a:xfrm xmlns:a="http://schemas.openxmlformats.org/drawingml/2006/main">
          <a:off x="566737" y="275696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0.91585</cdr:x>
      <cdr:y>0.8929</cdr:y>
    </cdr:from>
    <cdr:to>
      <cdr:x>0.99539</cdr:x>
      <cdr:y>0.96262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B7C44F-4F6B-43AF-AAB7-113C0389B4E1}"/>
            </a:ext>
          </a:extLst>
        </cdr:cNvPr>
        <cdr:cNvSpPr txBox="1"/>
      </cdr:nvSpPr>
      <cdr:spPr>
        <a:xfrm xmlns:a="http://schemas.openxmlformats.org/drawingml/2006/main">
          <a:off x="8517466" y="5421841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CE83FB-C300-4250-B746-0537C30017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0.05952</cdr:x>
      <cdr:y>0.06065</cdr:y>
    </cdr:from>
    <cdr:to>
      <cdr:x>0.13906</cdr:x>
      <cdr:y>0.13037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45E01E-90C3-4DCB-9E6F-52349A12FBEC}"/>
            </a:ext>
          </a:extLst>
        </cdr:cNvPr>
        <cdr:cNvSpPr txBox="1"/>
      </cdr:nvSpPr>
      <cdr:spPr>
        <a:xfrm xmlns:a="http://schemas.openxmlformats.org/drawingml/2006/main">
          <a:off x="553508" y="368301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0.91727</cdr:x>
      <cdr:y>0.89072</cdr:y>
    </cdr:from>
    <cdr:to>
      <cdr:x>0.99682</cdr:x>
      <cdr:y>0.96044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ABFEF2-AEE3-44F3-9202-C707776782B6}"/>
            </a:ext>
          </a:extLst>
        </cdr:cNvPr>
        <cdr:cNvSpPr txBox="1"/>
      </cdr:nvSpPr>
      <cdr:spPr>
        <a:xfrm xmlns:a="http://schemas.openxmlformats.org/drawingml/2006/main">
          <a:off x="8530695" y="5408612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0.74479</cdr:x>
      <cdr:y>0.93682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0C787A-2B9D-4582-891E-9D46A332F242}"/>
            </a:ext>
          </a:extLst>
        </cdr:cNvPr>
        <cdr:cNvSpPr txBox="1"/>
      </cdr:nvSpPr>
      <cdr:spPr>
        <a:xfrm xmlns:a="http://schemas.openxmlformats.org/drawingml/2006/main">
          <a:off x="6921499" y="5684416"/>
          <a:ext cx="2371675" cy="383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資料：県危機管理局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BEC76-F4A3-413F-88EB-2247CAAB51F7}">
  <dimension ref="A1:R109"/>
  <sheetViews>
    <sheetView workbookViewId="0">
      <pane ySplit="8" topLeftCell="A18" activePane="bottomLeft" state="frozen"/>
      <selection pane="bottomLeft" activeCell="C8" sqref="C8"/>
    </sheetView>
  </sheetViews>
  <sheetFormatPr defaultColWidth="9" defaultRowHeight="13"/>
  <cols>
    <col min="1" max="2" width="6" style="8" customWidth="1"/>
    <col min="3" max="3" width="9.453125" style="12" bestFit="1" customWidth="1"/>
    <col min="4" max="4" width="11.26953125" style="12" customWidth="1"/>
    <col min="5" max="5" width="9.08984375" style="12" bestFit="1" customWidth="1"/>
    <col min="6" max="10" width="9.08984375" style="19" bestFit="1" customWidth="1"/>
    <col min="11" max="15" width="9" style="30"/>
    <col min="16" max="16384" width="9" style="12"/>
  </cols>
  <sheetData>
    <row r="1" spans="1:18">
      <c r="A1" s="1" t="s">
        <v>1</v>
      </c>
      <c r="C1" s="2" t="s">
        <v>12</v>
      </c>
      <c r="D1" s="9"/>
      <c r="E1" s="9"/>
      <c r="F1" s="9"/>
      <c r="G1" s="9"/>
      <c r="H1" s="9"/>
      <c r="I1" s="10"/>
      <c r="J1" s="11"/>
      <c r="K1" s="26"/>
      <c r="L1" s="26"/>
      <c r="M1" s="26"/>
      <c r="N1" s="26"/>
      <c r="O1" s="26"/>
      <c r="P1" s="11"/>
      <c r="Q1" s="11"/>
      <c r="R1" s="11"/>
    </row>
    <row r="2" spans="1:18">
      <c r="A2" s="1" t="s">
        <v>2</v>
      </c>
      <c r="C2" s="3" t="s">
        <v>3</v>
      </c>
      <c r="F2" s="12"/>
      <c r="G2" s="12"/>
      <c r="H2" s="12"/>
      <c r="I2" s="13"/>
      <c r="J2" s="4"/>
      <c r="K2" s="27"/>
      <c r="L2" s="27"/>
      <c r="M2" s="27"/>
      <c r="N2" s="27"/>
      <c r="O2" s="28"/>
      <c r="Q2" s="5"/>
      <c r="R2" s="5"/>
    </row>
    <row r="3" spans="1:18">
      <c r="A3" s="1" t="s">
        <v>4</v>
      </c>
      <c r="C3" s="3" t="s">
        <v>5</v>
      </c>
      <c r="F3" s="12"/>
      <c r="G3" s="12"/>
      <c r="H3" s="12"/>
      <c r="I3" s="13"/>
      <c r="J3" s="6"/>
      <c r="K3" s="29"/>
      <c r="L3" s="29"/>
      <c r="M3" s="29"/>
      <c r="N3" s="29"/>
      <c r="O3" s="29"/>
    </row>
    <row r="4" spans="1:18">
      <c r="A4" s="1"/>
      <c r="C4" s="7" t="s">
        <v>6</v>
      </c>
      <c r="F4" s="12"/>
      <c r="G4" s="12"/>
      <c r="H4" s="12"/>
      <c r="I4" s="13"/>
      <c r="J4" s="6"/>
      <c r="K4" s="29"/>
      <c r="L4" s="29"/>
      <c r="M4" s="29"/>
      <c r="N4" s="29"/>
      <c r="O4" s="29"/>
    </row>
    <row r="5" spans="1:18" ht="21" customHeight="1">
      <c r="C5" s="14">
        <v>41640</v>
      </c>
      <c r="D5" s="15" t="s">
        <v>7</v>
      </c>
      <c r="E5" s="16">
        <f>MAX($C$9:$C$109)</f>
        <v>44927</v>
      </c>
      <c r="F5" s="15" t="s">
        <v>8</v>
      </c>
      <c r="G5" s="15"/>
      <c r="H5" s="15"/>
      <c r="I5" s="17"/>
      <c r="J5" s="6"/>
      <c r="K5" s="29"/>
      <c r="L5" s="29"/>
      <c r="M5" s="29"/>
      <c r="N5" s="29"/>
      <c r="O5" s="29"/>
    </row>
    <row r="6" spans="1:18">
      <c r="B6" s="8">
        <f>COUNTA(C9:C109)-MATCH(C5,C9:C109,0)+1</f>
        <v>10</v>
      </c>
      <c r="F6" s="12"/>
      <c r="G6" s="12"/>
      <c r="H6" s="12"/>
      <c r="I6" s="12"/>
      <c r="J6" s="12"/>
    </row>
    <row r="7" spans="1:18">
      <c r="A7" s="18"/>
      <c r="C7" s="12" t="s">
        <v>22</v>
      </c>
    </row>
    <row r="8" spans="1:18" s="21" customFormat="1" ht="52">
      <c r="A8" s="20"/>
      <c r="B8" s="20"/>
      <c r="C8" t="s">
        <v>9</v>
      </c>
      <c r="D8" s="21" t="s">
        <v>10</v>
      </c>
      <c r="E8" s="21" t="s">
        <v>11</v>
      </c>
      <c r="F8" s="22" t="s">
        <v>17</v>
      </c>
      <c r="G8" s="22" t="s">
        <v>18</v>
      </c>
      <c r="H8" s="22" t="s">
        <v>19</v>
      </c>
      <c r="I8" s="22" t="s">
        <v>20</v>
      </c>
      <c r="J8" s="22" t="s">
        <v>21</v>
      </c>
      <c r="K8" s="31" t="s">
        <v>0</v>
      </c>
      <c r="L8" s="31" t="s">
        <v>13</v>
      </c>
      <c r="M8" s="31" t="s">
        <v>14</v>
      </c>
      <c r="N8" s="31" t="s">
        <v>15</v>
      </c>
      <c r="O8" s="31" t="s">
        <v>16</v>
      </c>
    </row>
    <row r="9" spans="1:18">
      <c r="A9" s="23" t="str">
        <f>IF(C9=EDATE($C$5,0),1,"")</f>
        <v/>
      </c>
      <c r="B9" s="23" t="str">
        <f>IF(C9=EDATE($C$5,0),1,"")</f>
        <v/>
      </c>
      <c r="C9" s="24">
        <v>39814</v>
      </c>
      <c r="D9" s="25" t="str">
        <f t="shared" ref="D9:D21" si="0">IF(OR(A9=1,B9=1,A9),TEXT(C9,"ge"),TEXT(C9," "))</f>
        <v xml:space="preserve"> </v>
      </c>
      <c r="E9" s="25" t="str">
        <f t="shared" ref="E9:E21" si="1">IF(OR(A9=1,A9),TEXT(C9,"yyyy"),TEXT(C9,"yy"))</f>
        <v>09</v>
      </c>
      <c r="F9" s="19">
        <v>41693</v>
      </c>
      <c r="G9" s="19">
        <v>25611</v>
      </c>
      <c r="H9" s="19">
        <v>4652</v>
      </c>
      <c r="I9" s="19">
        <v>3354</v>
      </c>
      <c r="J9" s="19">
        <v>8076</v>
      </c>
      <c r="K9" s="30">
        <v>38767</v>
      </c>
      <c r="L9" s="30">
        <v>23541</v>
      </c>
      <c r="M9" s="30">
        <v>4366</v>
      </c>
      <c r="N9" s="30">
        <v>3593</v>
      </c>
      <c r="O9" s="30">
        <v>7267</v>
      </c>
    </row>
    <row r="10" spans="1:18">
      <c r="A10" s="23" t="str">
        <f t="shared" ref="A10:A73" si="2">IF(C10=EDATE($C$5,0),1,"")</f>
        <v/>
      </c>
      <c r="B10" s="23" t="str">
        <f>IF(C10=EDATE($C$5,0),1,"")</f>
        <v/>
      </c>
      <c r="C10" s="24">
        <v>40179</v>
      </c>
      <c r="D10" s="25" t="str">
        <f t="shared" si="0"/>
        <v xml:space="preserve"> </v>
      </c>
      <c r="E10" s="25" t="str">
        <f t="shared" si="1"/>
        <v>10</v>
      </c>
      <c r="F10" s="19">
        <v>44311</v>
      </c>
      <c r="G10" s="19">
        <v>27399</v>
      </c>
      <c r="H10" s="19">
        <v>5134</v>
      </c>
      <c r="I10" s="19">
        <v>3452</v>
      </c>
      <c r="J10" s="19">
        <v>8326</v>
      </c>
      <c r="K10" s="30">
        <v>41365</v>
      </c>
      <c r="L10" s="30">
        <v>25294</v>
      </c>
      <c r="M10" s="30">
        <v>4869</v>
      </c>
      <c r="N10" s="30">
        <v>3681</v>
      </c>
      <c r="O10" s="30">
        <v>7521</v>
      </c>
    </row>
    <row r="11" spans="1:18">
      <c r="A11" s="23" t="str">
        <f t="shared" si="2"/>
        <v/>
      </c>
      <c r="B11" s="23" t="str">
        <f>IF(OR(A11=1,C11=$E$5),1,"")</f>
        <v/>
      </c>
      <c r="C11" s="24">
        <v>40544</v>
      </c>
      <c r="D11" s="25" t="str">
        <f t="shared" si="0"/>
        <v xml:space="preserve"> </v>
      </c>
      <c r="E11" s="25" t="str">
        <f t="shared" si="1"/>
        <v>11</v>
      </c>
      <c r="F11" s="19">
        <v>47053</v>
      </c>
      <c r="G11" s="19">
        <v>29578</v>
      </c>
      <c r="H11" s="19">
        <v>5743</v>
      </c>
      <c r="I11" s="19">
        <v>3520</v>
      </c>
      <c r="J11" s="19">
        <v>8212</v>
      </c>
      <c r="K11" s="30">
        <v>44058</v>
      </c>
      <c r="L11" s="30">
        <v>27486</v>
      </c>
      <c r="M11" s="30">
        <v>5481</v>
      </c>
      <c r="N11" s="30">
        <v>3705</v>
      </c>
      <c r="O11" s="30">
        <v>7386</v>
      </c>
    </row>
    <row r="12" spans="1:18">
      <c r="A12" s="23" t="str">
        <f t="shared" si="2"/>
        <v/>
      </c>
      <c r="B12" s="23" t="str">
        <f t="shared" ref="B12:B75" si="3">IF(OR(A12=1,C12=$E$5),1,"")</f>
        <v/>
      </c>
      <c r="C12" s="24">
        <v>40909</v>
      </c>
      <c r="D12" s="25" t="str">
        <f t="shared" si="0"/>
        <v xml:space="preserve"> </v>
      </c>
      <c r="E12" s="25" t="str">
        <f t="shared" si="1"/>
        <v>12</v>
      </c>
      <c r="F12" s="19">
        <v>48149</v>
      </c>
      <c r="G12" s="19">
        <v>30658</v>
      </c>
      <c r="H12" s="19">
        <v>5918</v>
      </c>
      <c r="I12" s="19">
        <v>3489</v>
      </c>
      <c r="J12" s="19">
        <v>8084</v>
      </c>
      <c r="K12" s="30">
        <v>44800</v>
      </c>
      <c r="L12" s="30">
        <v>28398</v>
      </c>
      <c r="M12" s="30">
        <v>5615</v>
      </c>
      <c r="N12" s="30">
        <v>3595</v>
      </c>
      <c r="O12" s="30">
        <v>7192</v>
      </c>
    </row>
    <row r="13" spans="1:18">
      <c r="A13" s="23" t="str">
        <f t="shared" si="2"/>
        <v/>
      </c>
      <c r="B13" s="23" t="str">
        <f t="shared" si="3"/>
        <v/>
      </c>
      <c r="C13" s="24">
        <v>41275</v>
      </c>
      <c r="D13" s="25" t="str">
        <f t="shared" si="0"/>
        <v xml:space="preserve"> </v>
      </c>
      <c r="E13" s="25" t="str">
        <f t="shared" si="1"/>
        <v>13</v>
      </c>
      <c r="F13" s="19">
        <v>47223</v>
      </c>
      <c r="G13" s="19">
        <v>30300</v>
      </c>
      <c r="H13" s="19">
        <v>5703</v>
      </c>
      <c r="I13" s="19">
        <v>3344</v>
      </c>
      <c r="J13" s="19">
        <v>7876</v>
      </c>
      <c r="K13" s="30">
        <v>43870</v>
      </c>
      <c r="L13" s="30">
        <v>28042</v>
      </c>
      <c r="M13" s="30">
        <v>5433</v>
      </c>
      <c r="N13" s="30">
        <v>3388</v>
      </c>
      <c r="O13" s="30">
        <v>7007</v>
      </c>
    </row>
    <row r="14" spans="1:18">
      <c r="A14" s="23">
        <f t="shared" si="2"/>
        <v>1</v>
      </c>
      <c r="B14" s="23">
        <f t="shared" si="3"/>
        <v>1</v>
      </c>
      <c r="C14" s="24">
        <v>41640</v>
      </c>
      <c r="D14" s="25" t="str">
        <f t="shared" si="0"/>
        <v>H26</v>
      </c>
      <c r="E14" s="25" t="str">
        <f t="shared" si="1"/>
        <v>2014</v>
      </c>
      <c r="F14" s="19">
        <v>47986</v>
      </c>
      <c r="G14" s="19">
        <v>30651</v>
      </c>
      <c r="H14" s="19">
        <v>5985</v>
      </c>
      <c r="I14" s="19">
        <v>3332</v>
      </c>
      <c r="J14" s="19">
        <v>8018</v>
      </c>
      <c r="K14" s="30">
        <v>44565</v>
      </c>
      <c r="L14" s="30">
        <v>28452</v>
      </c>
      <c r="M14" s="30">
        <v>5663</v>
      </c>
      <c r="N14" s="30">
        <v>3365</v>
      </c>
      <c r="O14" s="30">
        <v>7085</v>
      </c>
    </row>
    <row r="15" spans="1:18">
      <c r="A15" s="23" t="str">
        <f t="shared" si="2"/>
        <v/>
      </c>
      <c r="B15" s="23" t="str">
        <f t="shared" si="3"/>
        <v/>
      </c>
      <c r="C15" s="24">
        <v>42005</v>
      </c>
      <c r="D15" s="25" t="str">
        <f t="shared" si="0"/>
        <v xml:space="preserve"> </v>
      </c>
      <c r="E15" s="25" t="str">
        <f t="shared" si="1"/>
        <v>15</v>
      </c>
      <c r="F15" s="19">
        <v>47223</v>
      </c>
      <c r="G15" s="19">
        <v>30449</v>
      </c>
      <c r="H15" s="19">
        <v>5745</v>
      </c>
      <c r="I15" s="19">
        <v>3345</v>
      </c>
      <c r="J15" s="19">
        <v>7684</v>
      </c>
      <c r="K15" s="30">
        <v>43811</v>
      </c>
      <c r="L15" s="30">
        <v>28244</v>
      </c>
      <c r="M15" s="30">
        <v>5449</v>
      </c>
      <c r="N15" s="30">
        <v>3364</v>
      </c>
      <c r="O15" s="30">
        <v>6754</v>
      </c>
    </row>
    <row r="16" spans="1:18">
      <c r="A16" s="23" t="str">
        <f t="shared" si="2"/>
        <v/>
      </c>
      <c r="B16" s="23" t="str">
        <f t="shared" si="3"/>
        <v/>
      </c>
      <c r="C16" s="24">
        <v>42370</v>
      </c>
      <c r="D16" s="25" t="str">
        <f t="shared" si="0"/>
        <v xml:space="preserve"> </v>
      </c>
      <c r="E16" s="25" t="str">
        <f t="shared" si="1"/>
        <v>16</v>
      </c>
      <c r="F16" s="19">
        <v>47452</v>
      </c>
      <c r="G16" s="19">
        <v>30879</v>
      </c>
      <c r="H16" s="19">
        <v>6003</v>
      </c>
      <c r="I16" s="19">
        <v>3123</v>
      </c>
      <c r="J16" s="19">
        <v>7447</v>
      </c>
      <c r="K16" s="30">
        <v>44080</v>
      </c>
      <c r="L16" s="30">
        <v>28571</v>
      </c>
      <c r="M16" s="30">
        <v>5692</v>
      </c>
      <c r="N16" s="30">
        <v>3135</v>
      </c>
      <c r="O16" s="30">
        <v>6682</v>
      </c>
    </row>
    <row r="17" spans="1:15">
      <c r="A17" s="23" t="str">
        <f t="shared" si="2"/>
        <v/>
      </c>
      <c r="B17" s="23" t="str">
        <f t="shared" si="3"/>
        <v/>
      </c>
      <c r="C17" s="24">
        <v>42736</v>
      </c>
      <c r="D17" s="25" t="str">
        <f t="shared" si="0"/>
        <v xml:space="preserve"> </v>
      </c>
      <c r="E17" s="25" t="str">
        <f t="shared" si="1"/>
        <v>17</v>
      </c>
      <c r="F17" s="19">
        <v>47811</v>
      </c>
      <c r="G17" s="19">
        <v>30823</v>
      </c>
      <c r="H17" s="19">
        <v>6176</v>
      </c>
      <c r="I17" s="19">
        <v>3120</v>
      </c>
      <c r="J17" s="19">
        <v>7692</v>
      </c>
      <c r="K17" s="30">
        <v>44117</v>
      </c>
      <c r="L17" s="30">
        <v>28407</v>
      </c>
      <c r="M17" s="30">
        <v>5852</v>
      </c>
      <c r="N17" s="30">
        <v>3086</v>
      </c>
      <c r="O17" s="30">
        <v>6772</v>
      </c>
    </row>
    <row r="18" spans="1:15">
      <c r="A18" s="23" t="str">
        <f t="shared" si="2"/>
        <v/>
      </c>
      <c r="B18" s="23" t="str">
        <f t="shared" si="3"/>
        <v/>
      </c>
      <c r="C18" s="24">
        <v>43101</v>
      </c>
      <c r="D18" s="25" t="str">
        <f t="shared" si="0"/>
        <v xml:space="preserve"> </v>
      </c>
      <c r="E18" s="25" t="str">
        <f t="shared" si="1"/>
        <v>18</v>
      </c>
      <c r="F18" s="19">
        <v>49665</v>
      </c>
      <c r="G18" s="19">
        <v>32567</v>
      </c>
      <c r="H18" s="19">
        <v>6288</v>
      </c>
      <c r="I18" s="19">
        <v>3085</v>
      </c>
      <c r="J18" s="19">
        <v>7725</v>
      </c>
      <c r="K18" s="30">
        <v>45793</v>
      </c>
      <c r="L18" s="30">
        <v>30002</v>
      </c>
      <c r="M18" s="30">
        <v>5910</v>
      </c>
      <c r="N18" s="30">
        <v>3088</v>
      </c>
      <c r="O18" s="30">
        <v>6793</v>
      </c>
    </row>
    <row r="19" spans="1:15">
      <c r="A19" s="23" t="str">
        <f t="shared" si="2"/>
        <v/>
      </c>
      <c r="B19" s="23" t="str">
        <f t="shared" si="3"/>
        <v/>
      </c>
      <c r="C19" s="24">
        <v>43466</v>
      </c>
      <c r="D19" s="25" t="str">
        <f t="shared" si="0"/>
        <v xml:space="preserve"> </v>
      </c>
      <c r="E19" s="25" t="str">
        <f t="shared" si="1"/>
        <v>19</v>
      </c>
      <c r="F19" s="19">
        <v>50187</v>
      </c>
      <c r="G19" s="19">
        <v>32717</v>
      </c>
      <c r="H19" s="19">
        <v>6428</v>
      </c>
      <c r="I19" s="19">
        <v>3187</v>
      </c>
      <c r="J19" s="19">
        <v>7855</v>
      </c>
      <c r="K19" s="30">
        <v>45966</v>
      </c>
      <c r="L19" s="30">
        <v>30136</v>
      </c>
      <c r="M19" s="30">
        <v>6056</v>
      </c>
      <c r="N19" s="30">
        <v>2989</v>
      </c>
      <c r="O19" s="30">
        <v>6785</v>
      </c>
    </row>
    <row r="20" spans="1:15">
      <c r="A20" s="23" t="str">
        <f t="shared" si="2"/>
        <v/>
      </c>
      <c r="B20" s="23" t="str">
        <f t="shared" si="3"/>
        <v/>
      </c>
      <c r="C20" s="24">
        <v>43831</v>
      </c>
      <c r="D20" s="25" t="str">
        <f t="shared" si="0"/>
        <v xml:space="preserve"> </v>
      </c>
      <c r="E20" s="25" t="str">
        <f t="shared" si="1"/>
        <v>20</v>
      </c>
      <c r="F20" s="19">
        <v>46130</v>
      </c>
      <c r="G20" s="19">
        <v>30067</v>
      </c>
      <c r="H20" s="19">
        <v>6209</v>
      </c>
      <c r="I20" s="19">
        <v>2724</v>
      </c>
      <c r="J20" s="19">
        <v>7130</v>
      </c>
      <c r="K20" s="30">
        <v>42014</v>
      </c>
      <c r="L20" s="30">
        <v>27556</v>
      </c>
      <c r="M20" s="30">
        <v>5820</v>
      </c>
      <c r="N20" s="30">
        <v>2479</v>
      </c>
      <c r="O20" s="30">
        <v>6159</v>
      </c>
    </row>
    <row r="21" spans="1:15">
      <c r="A21" s="23" t="str">
        <f t="shared" si="2"/>
        <v/>
      </c>
      <c r="B21" s="23" t="str">
        <f t="shared" si="3"/>
        <v/>
      </c>
      <c r="C21" s="24">
        <v>44197</v>
      </c>
      <c r="D21" s="25" t="str">
        <f t="shared" si="0"/>
        <v xml:space="preserve"> </v>
      </c>
      <c r="E21" s="25" t="str">
        <f t="shared" si="1"/>
        <v>21</v>
      </c>
      <c r="F21" s="19">
        <v>49088</v>
      </c>
      <c r="G21" s="19">
        <v>32542</v>
      </c>
      <c r="H21" s="19">
        <v>6494</v>
      </c>
      <c r="I21" s="19">
        <v>2680</v>
      </c>
      <c r="J21" s="19">
        <v>7372</v>
      </c>
      <c r="K21" s="30">
        <v>44472</v>
      </c>
      <c r="L21" s="30">
        <v>29781</v>
      </c>
      <c r="M21" s="30">
        <v>6061</v>
      </c>
      <c r="N21" s="30">
        <v>2319</v>
      </c>
      <c r="O21" s="30">
        <v>6311</v>
      </c>
    </row>
    <row r="22" spans="1:15">
      <c r="A22" s="23" t="str">
        <f t="shared" si="2"/>
        <v/>
      </c>
      <c r="B22" s="23" t="str">
        <f t="shared" si="3"/>
        <v/>
      </c>
      <c r="C22" s="24">
        <v>44562</v>
      </c>
      <c r="D22" s="25" t="str">
        <f t="shared" ref="D22:D23" si="4">IF(OR(A22=1,B22=1,A22),TEXT(C22,"ge"),TEXT(C22," "))</f>
        <v xml:space="preserve"> </v>
      </c>
      <c r="E22" s="25" t="str">
        <f t="shared" ref="E22:E23" si="5">IF(OR(A22=1,A22),TEXT(C22,"yyyy"),TEXT(C22,"yy"))</f>
        <v>22</v>
      </c>
      <c r="F22" s="19">
        <v>56153</v>
      </c>
      <c r="G22" s="19">
        <v>38228</v>
      </c>
      <c r="H22" s="19">
        <v>7473</v>
      </c>
      <c r="I22" s="19">
        <v>2656</v>
      </c>
      <c r="J22" s="19">
        <v>7796</v>
      </c>
      <c r="K22" s="30">
        <v>50989</v>
      </c>
      <c r="L22" s="30">
        <v>34995</v>
      </c>
      <c r="M22" s="30">
        <v>6982</v>
      </c>
      <c r="N22" s="30">
        <v>2344</v>
      </c>
      <c r="O22" s="30">
        <v>6668</v>
      </c>
    </row>
    <row r="23" spans="1:15">
      <c r="A23" s="23" t="str">
        <f t="shared" si="2"/>
        <v/>
      </c>
      <c r="B23" s="23">
        <f t="shared" si="3"/>
        <v>1</v>
      </c>
      <c r="C23" s="24">
        <v>44927</v>
      </c>
      <c r="D23" s="25" t="str">
        <f t="shared" si="4"/>
        <v>R5</v>
      </c>
      <c r="E23" s="25" t="str">
        <f t="shared" si="5"/>
        <v>23</v>
      </c>
      <c r="F23" s="19">
        <v>60197</v>
      </c>
      <c r="G23" s="19">
        <v>41830</v>
      </c>
      <c r="H23" s="19">
        <v>7856</v>
      </c>
      <c r="I23" s="19">
        <v>2642</v>
      </c>
      <c r="J23" s="19">
        <v>7869</v>
      </c>
      <c r="K23" s="30">
        <v>54672</v>
      </c>
      <c r="L23" s="30">
        <v>38185</v>
      </c>
      <c r="M23" s="30">
        <v>7300</v>
      </c>
      <c r="N23" s="30">
        <v>2358</v>
      </c>
      <c r="O23" s="30">
        <v>6829</v>
      </c>
    </row>
    <row r="24" spans="1:15">
      <c r="A24" s="23" t="str">
        <f t="shared" si="2"/>
        <v/>
      </c>
      <c r="B24" s="23" t="str">
        <f t="shared" si="3"/>
        <v/>
      </c>
    </row>
    <row r="25" spans="1:15">
      <c r="A25" s="23" t="str">
        <f t="shared" si="2"/>
        <v/>
      </c>
      <c r="B25" s="23" t="str">
        <f t="shared" si="3"/>
        <v/>
      </c>
    </row>
    <row r="26" spans="1:15">
      <c r="A26" s="23" t="str">
        <f t="shared" si="2"/>
        <v/>
      </c>
      <c r="B26" s="23" t="str">
        <f t="shared" si="3"/>
        <v/>
      </c>
    </row>
    <row r="27" spans="1:15">
      <c r="A27" s="23" t="str">
        <f t="shared" si="2"/>
        <v/>
      </c>
      <c r="B27" s="23" t="str">
        <f t="shared" si="3"/>
        <v/>
      </c>
    </row>
    <row r="28" spans="1:15">
      <c r="A28" s="23" t="str">
        <f t="shared" si="2"/>
        <v/>
      </c>
      <c r="B28" s="23" t="str">
        <f t="shared" si="3"/>
        <v/>
      </c>
    </row>
    <row r="29" spans="1:15">
      <c r="A29" s="23" t="str">
        <f t="shared" si="2"/>
        <v/>
      </c>
      <c r="B29" s="23" t="str">
        <f t="shared" si="3"/>
        <v/>
      </c>
    </row>
    <row r="30" spans="1:15">
      <c r="A30" s="23" t="str">
        <f t="shared" si="2"/>
        <v/>
      </c>
      <c r="B30" s="23" t="str">
        <f t="shared" si="3"/>
        <v/>
      </c>
    </row>
    <row r="31" spans="1:15">
      <c r="A31" s="23" t="str">
        <f t="shared" si="2"/>
        <v/>
      </c>
      <c r="B31" s="23" t="str">
        <f t="shared" si="3"/>
        <v/>
      </c>
    </row>
    <row r="32" spans="1:15">
      <c r="A32" s="23" t="str">
        <f t="shared" si="2"/>
        <v/>
      </c>
      <c r="B32" s="23" t="str">
        <f t="shared" si="3"/>
        <v/>
      </c>
    </row>
    <row r="33" spans="1:2">
      <c r="A33" s="23" t="str">
        <f t="shared" si="2"/>
        <v/>
      </c>
      <c r="B33" s="23" t="str">
        <f t="shared" si="3"/>
        <v/>
      </c>
    </row>
    <row r="34" spans="1:2">
      <c r="A34" s="23" t="str">
        <f t="shared" si="2"/>
        <v/>
      </c>
      <c r="B34" s="23" t="str">
        <f t="shared" si="3"/>
        <v/>
      </c>
    </row>
    <row r="35" spans="1:2">
      <c r="A35" s="23" t="str">
        <f t="shared" si="2"/>
        <v/>
      </c>
      <c r="B35" s="23" t="str">
        <f t="shared" si="3"/>
        <v/>
      </c>
    </row>
    <row r="36" spans="1:2">
      <c r="A36" s="23" t="str">
        <f t="shared" si="2"/>
        <v/>
      </c>
      <c r="B36" s="23" t="str">
        <f t="shared" si="3"/>
        <v/>
      </c>
    </row>
    <row r="37" spans="1:2">
      <c r="A37" s="23" t="str">
        <f t="shared" si="2"/>
        <v/>
      </c>
      <c r="B37" s="23" t="str">
        <f t="shared" si="3"/>
        <v/>
      </c>
    </row>
    <row r="38" spans="1:2">
      <c r="A38" s="23" t="str">
        <f t="shared" si="2"/>
        <v/>
      </c>
      <c r="B38" s="23" t="str">
        <f t="shared" si="3"/>
        <v/>
      </c>
    </row>
    <row r="39" spans="1:2">
      <c r="A39" s="23" t="str">
        <f t="shared" si="2"/>
        <v/>
      </c>
      <c r="B39" s="23" t="str">
        <f t="shared" si="3"/>
        <v/>
      </c>
    </row>
    <row r="40" spans="1:2">
      <c r="A40" s="23" t="str">
        <f t="shared" si="2"/>
        <v/>
      </c>
      <c r="B40" s="23" t="str">
        <f t="shared" si="3"/>
        <v/>
      </c>
    </row>
    <row r="41" spans="1:2">
      <c r="A41" s="23" t="str">
        <f t="shared" si="2"/>
        <v/>
      </c>
      <c r="B41" s="23" t="str">
        <f t="shared" si="3"/>
        <v/>
      </c>
    </row>
    <row r="42" spans="1:2">
      <c r="A42" s="23" t="str">
        <f t="shared" si="2"/>
        <v/>
      </c>
      <c r="B42" s="23" t="str">
        <f t="shared" si="3"/>
        <v/>
      </c>
    </row>
    <row r="43" spans="1:2">
      <c r="A43" s="23" t="str">
        <f t="shared" si="2"/>
        <v/>
      </c>
      <c r="B43" s="23" t="str">
        <f t="shared" si="3"/>
        <v/>
      </c>
    </row>
    <row r="44" spans="1:2">
      <c r="A44" s="23" t="str">
        <f t="shared" si="2"/>
        <v/>
      </c>
      <c r="B44" s="23" t="str">
        <f t="shared" si="3"/>
        <v/>
      </c>
    </row>
    <row r="45" spans="1:2">
      <c r="A45" s="23" t="str">
        <f t="shared" si="2"/>
        <v/>
      </c>
      <c r="B45" s="23" t="str">
        <f t="shared" si="3"/>
        <v/>
      </c>
    </row>
    <row r="46" spans="1:2">
      <c r="A46" s="23" t="str">
        <f t="shared" si="2"/>
        <v/>
      </c>
      <c r="B46" s="23" t="str">
        <f t="shared" si="3"/>
        <v/>
      </c>
    </row>
    <row r="47" spans="1:2">
      <c r="A47" s="23" t="str">
        <f t="shared" si="2"/>
        <v/>
      </c>
      <c r="B47" s="23" t="str">
        <f t="shared" si="3"/>
        <v/>
      </c>
    </row>
    <row r="48" spans="1:2">
      <c r="A48" s="23" t="str">
        <f t="shared" si="2"/>
        <v/>
      </c>
      <c r="B48" s="23" t="str">
        <f t="shared" si="3"/>
        <v/>
      </c>
    </row>
    <row r="49" spans="1:2">
      <c r="A49" s="23" t="str">
        <f t="shared" si="2"/>
        <v/>
      </c>
      <c r="B49" s="23" t="str">
        <f t="shared" si="3"/>
        <v/>
      </c>
    </row>
    <row r="50" spans="1:2">
      <c r="A50" s="23" t="str">
        <f t="shared" si="2"/>
        <v/>
      </c>
      <c r="B50" s="23" t="str">
        <f t="shared" si="3"/>
        <v/>
      </c>
    </row>
    <row r="51" spans="1:2">
      <c r="A51" s="23" t="str">
        <f t="shared" si="2"/>
        <v/>
      </c>
      <c r="B51" s="23" t="str">
        <f t="shared" si="3"/>
        <v/>
      </c>
    </row>
    <row r="52" spans="1:2">
      <c r="A52" s="23" t="str">
        <f t="shared" si="2"/>
        <v/>
      </c>
      <c r="B52" s="23" t="str">
        <f t="shared" si="3"/>
        <v/>
      </c>
    </row>
    <row r="53" spans="1:2">
      <c r="A53" s="23" t="str">
        <f t="shared" si="2"/>
        <v/>
      </c>
      <c r="B53" s="23" t="str">
        <f t="shared" si="3"/>
        <v/>
      </c>
    </row>
    <row r="54" spans="1:2">
      <c r="A54" s="23" t="str">
        <f t="shared" si="2"/>
        <v/>
      </c>
      <c r="B54" s="23" t="str">
        <f t="shared" si="3"/>
        <v/>
      </c>
    </row>
    <row r="55" spans="1:2">
      <c r="A55" s="23" t="str">
        <f t="shared" si="2"/>
        <v/>
      </c>
      <c r="B55" s="23" t="str">
        <f t="shared" si="3"/>
        <v/>
      </c>
    </row>
    <row r="56" spans="1:2">
      <c r="A56" s="23" t="str">
        <f t="shared" si="2"/>
        <v/>
      </c>
      <c r="B56" s="23" t="str">
        <f t="shared" si="3"/>
        <v/>
      </c>
    </row>
    <row r="57" spans="1:2">
      <c r="A57" s="23" t="str">
        <f t="shared" si="2"/>
        <v/>
      </c>
      <c r="B57" s="23" t="str">
        <f t="shared" si="3"/>
        <v/>
      </c>
    </row>
    <row r="58" spans="1:2">
      <c r="A58" s="23" t="str">
        <f t="shared" si="2"/>
        <v/>
      </c>
      <c r="B58" s="23" t="str">
        <f t="shared" si="3"/>
        <v/>
      </c>
    </row>
    <row r="59" spans="1:2">
      <c r="A59" s="23" t="str">
        <f t="shared" si="2"/>
        <v/>
      </c>
      <c r="B59" s="23" t="str">
        <f t="shared" si="3"/>
        <v/>
      </c>
    </row>
    <row r="60" spans="1:2">
      <c r="A60" s="23" t="str">
        <f t="shared" si="2"/>
        <v/>
      </c>
      <c r="B60" s="23" t="str">
        <f t="shared" si="3"/>
        <v/>
      </c>
    </row>
    <row r="61" spans="1:2">
      <c r="A61" s="23" t="str">
        <f t="shared" si="2"/>
        <v/>
      </c>
      <c r="B61" s="23" t="str">
        <f t="shared" si="3"/>
        <v/>
      </c>
    </row>
    <row r="62" spans="1:2">
      <c r="A62" s="23" t="str">
        <f t="shared" si="2"/>
        <v/>
      </c>
      <c r="B62" s="23" t="str">
        <f t="shared" si="3"/>
        <v/>
      </c>
    </row>
    <row r="63" spans="1:2">
      <c r="A63" s="23" t="str">
        <f t="shared" si="2"/>
        <v/>
      </c>
      <c r="B63" s="23" t="str">
        <f t="shared" si="3"/>
        <v/>
      </c>
    </row>
    <row r="64" spans="1:2">
      <c r="A64" s="23" t="str">
        <f t="shared" si="2"/>
        <v/>
      </c>
      <c r="B64" s="23" t="str">
        <f t="shared" si="3"/>
        <v/>
      </c>
    </row>
    <row r="65" spans="1:2">
      <c r="A65" s="23" t="str">
        <f t="shared" si="2"/>
        <v/>
      </c>
      <c r="B65" s="23" t="str">
        <f t="shared" si="3"/>
        <v/>
      </c>
    </row>
    <row r="66" spans="1:2">
      <c r="A66" s="23" t="str">
        <f t="shared" si="2"/>
        <v/>
      </c>
      <c r="B66" s="23" t="str">
        <f t="shared" si="3"/>
        <v/>
      </c>
    </row>
    <row r="67" spans="1:2">
      <c r="A67" s="23" t="str">
        <f t="shared" si="2"/>
        <v/>
      </c>
      <c r="B67" s="23" t="str">
        <f t="shared" si="3"/>
        <v/>
      </c>
    </row>
    <row r="68" spans="1:2">
      <c r="A68" s="23" t="str">
        <f t="shared" si="2"/>
        <v/>
      </c>
      <c r="B68" s="23" t="str">
        <f t="shared" si="3"/>
        <v/>
      </c>
    </row>
    <row r="69" spans="1:2">
      <c r="A69" s="23" t="str">
        <f t="shared" si="2"/>
        <v/>
      </c>
      <c r="B69" s="23" t="str">
        <f t="shared" si="3"/>
        <v/>
      </c>
    </row>
    <row r="70" spans="1:2">
      <c r="A70" s="23" t="str">
        <f t="shared" si="2"/>
        <v/>
      </c>
      <c r="B70" s="23" t="str">
        <f t="shared" si="3"/>
        <v/>
      </c>
    </row>
    <row r="71" spans="1:2">
      <c r="A71" s="23" t="str">
        <f t="shared" si="2"/>
        <v/>
      </c>
      <c r="B71" s="23" t="str">
        <f t="shared" si="3"/>
        <v/>
      </c>
    </row>
    <row r="72" spans="1:2">
      <c r="A72" s="23" t="str">
        <f t="shared" si="2"/>
        <v/>
      </c>
      <c r="B72" s="23" t="str">
        <f t="shared" si="3"/>
        <v/>
      </c>
    </row>
    <row r="73" spans="1:2">
      <c r="A73" s="23" t="str">
        <f t="shared" si="2"/>
        <v/>
      </c>
      <c r="B73" s="23" t="str">
        <f t="shared" si="3"/>
        <v/>
      </c>
    </row>
    <row r="74" spans="1:2">
      <c r="A74" s="23" t="str">
        <f t="shared" ref="A74:A109" si="6">IF(C74=EDATE($C$5,0),1,"")</f>
        <v/>
      </c>
      <c r="B74" s="23" t="str">
        <f t="shared" si="3"/>
        <v/>
      </c>
    </row>
    <row r="75" spans="1:2">
      <c r="A75" s="23" t="str">
        <f t="shared" si="6"/>
        <v/>
      </c>
      <c r="B75" s="23" t="str">
        <f t="shared" si="3"/>
        <v/>
      </c>
    </row>
    <row r="76" spans="1:2">
      <c r="A76" s="23" t="str">
        <f t="shared" si="6"/>
        <v/>
      </c>
      <c r="B76" s="23" t="str">
        <f t="shared" ref="B76:B109" si="7">IF(OR(A76=1,C76=$E$5),1,"")</f>
        <v/>
      </c>
    </row>
    <row r="77" spans="1:2">
      <c r="A77" s="23" t="str">
        <f t="shared" si="6"/>
        <v/>
      </c>
      <c r="B77" s="23" t="str">
        <f t="shared" si="7"/>
        <v/>
      </c>
    </row>
    <row r="78" spans="1:2">
      <c r="A78" s="23" t="str">
        <f t="shared" si="6"/>
        <v/>
      </c>
      <c r="B78" s="23" t="str">
        <f t="shared" si="7"/>
        <v/>
      </c>
    </row>
    <row r="79" spans="1:2">
      <c r="A79" s="23" t="str">
        <f t="shared" si="6"/>
        <v/>
      </c>
      <c r="B79" s="23" t="str">
        <f t="shared" si="7"/>
        <v/>
      </c>
    </row>
    <row r="80" spans="1:2">
      <c r="A80" s="23" t="str">
        <f t="shared" si="6"/>
        <v/>
      </c>
      <c r="B80" s="23" t="str">
        <f t="shared" si="7"/>
        <v/>
      </c>
    </row>
    <row r="81" spans="1:2">
      <c r="A81" s="23" t="str">
        <f t="shared" si="6"/>
        <v/>
      </c>
      <c r="B81" s="23" t="str">
        <f t="shared" si="7"/>
        <v/>
      </c>
    </row>
    <row r="82" spans="1:2">
      <c r="A82" s="23" t="str">
        <f t="shared" si="6"/>
        <v/>
      </c>
      <c r="B82" s="23" t="str">
        <f t="shared" si="7"/>
        <v/>
      </c>
    </row>
    <row r="83" spans="1:2">
      <c r="A83" s="23" t="str">
        <f t="shared" si="6"/>
        <v/>
      </c>
      <c r="B83" s="23" t="str">
        <f t="shared" si="7"/>
        <v/>
      </c>
    </row>
    <row r="84" spans="1:2">
      <c r="A84" s="23" t="str">
        <f t="shared" si="6"/>
        <v/>
      </c>
      <c r="B84" s="23" t="str">
        <f t="shared" si="7"/>
        <v/>
      </c>
    </row>
    <row r="85" spans="1:2">
      <c r="A85" s="23" t="str">
        <f t="shared" si="6"/>
        <v/>
      </c>
      <c r="B85" s="23" t="str">
        <f t="shared" si="7"/>
        <v/>
      </c>
    </row>
    <row r="86" spans="1:2">
      <c r="A86" s="23" t="str">
        <f t="shared" si="6"/>
        <v/>
      </c>
      <c r="B86" s="23" t="str">
        <f t="shared" si="7"/>
        <v/>
      </c>
    </row>
    <row r="87" spans="1:2">
      <c r="A87" s="23" t="str">
        <f t="shared" si="6"/>
        <v/>
      </c>
      <c r="B87" s="23" t="str">
        <f t="shared" si="7"/>
        <v/>
      </c>
    </row>
    <row r="88" spans="1:2">
      <c r="A88" s="23" t="str">
        <f t="shared" si="6"/>
        <v/>
      </c>
      <c r="B88" s="23" t="str">
        <f t="shared" si="7"/>
        <v/>
      </c>
    </row>
    <row r="89" spans="1:2">
      <c r="A89" s="23" t="str">
        <f t="shared" si="6"/>
        <v/>
      </c>
      <c r="B89" s="23" t="str">
        <f t="shared" si="7"/>
        <v/>
      </c>
    </row>
    <row r="90" spans="1:2">
      <c r="A90" s="23" t="str">
        <f t="shared" si="6"/>
        <v/>
      </c>
      <c r="B90" s="23" t="str">
        <f t="shared" si="7"/>
        <v/>
      </c>
    </row>
    <row r="91" spans="1:2">
      <c r="A91" s="23" t="str">
        <f t="shared" si="6"/>
        <v/>
      </c>
      <c r="B91" s="23" t="str">
        <f t="shared" si="7"/>
        <v/>
      </c>
    </row>
    <row r="92" spans="1:2">
      <c r="A92" s="23" t="str">
        <f t="shared" si="6"/>
        <v/>
      </c>
      <c r="B92" s="23" t="str">
        <f t="shared" si="7"/>
        <v/>
      </c>
    </row>
    <row r="93" spans="1:2">
      <c r="A93" s="23" t="str">
        <f t="shared" si="6"/>
        <v/>
      </c>
      <c r="B93" s="23" t="str">
        <f t="shared" si="7"/>
        <v/>
      </c>
    </row>
    <row r="94" spans="1:2">
      <c r="A94" s="23" t="str">
        <f t="shared" si="6"/>
        <v/>
      </c>
      <c r="B94" s="23" t="str">
        <f t="shared" si="7"/>
        <v/>
      </c>
    </row>
    <row r="95" spans="1:2">
      <c r="A95" s="23" t="str">
        <f t="shared" si="6"/>
        <v/>
      </c>
      <c r="B95" s="23" t="str">
        <f t="shared" si="7"/>
        <v/>
      </c>
    </row>
    <row r="96" spans="1:2">
      <c r="A96" s="23" t="str">
        <f t="shared" si="6"/>
        <v/>
      </c>
      <c r="B96" s="23" t="str">
        <f t="shared" si="7"/>
        <v/>
      </c>
    </row>
    <row r="97" spans="1:2">
      <c r="A97" s="23" t="str">
        <f t="shared" si="6"/>
        <v/>
      </c>
      <c r="B97" s="23" t="str">
        <f t="shared" si="7"/>
        <v/>
      </c>
    </row>
    <row r="98" spans="1:2">
      <c r="A98" s="23" t="str">
        <f t="shared" si="6"/>
        <v/>
      </c>
      <c r="B98" s="23" t="str">
        <f t="shared" si="7"/>
        <v/>
      </c>
    </row>
    <row r="99" spans="1:2">
      <c r="A99" s="23" t="str">
        <f t="shared" si="6"/>
        <v/>
      </c>
      <c r="B99" s="23" t="str">
        <f t="shared" si="7"/>
        <v/>
      </c>
    </row>
    <row r="100" spans="1:2">
      <c r="A100" s="23" t="str">
        <f t="shared" si="6"/>
        <v/>
      </c>
      <c r="B100" s="23" t="str">
        <f t="shared" si="7"/>
        <v/>
      </c>
    </row>
    <row r="101" spans="1:2">
      <c r="A101" s="23" t="str">
        <f t="shared" si="6"/>
        <v/>
      </c>
      <c r="B101" s="23" t="str">
        <f t="shared" si="7"/>
        <v/>
      </c>
    </row>
    <row r="102" spans="1:2">
      <c r="A102" s="23" t="str">
        <f t="shared" si="6"/>
        <v/>
      </c>
      <c r="B102" s="23" t="str">
        <f t="shared" si="7"/>
        <v/>
      </c>
    </row>
    <row r="103" spans="1:2">
      <c r="A103" s="23" t="str">
        <f t="shared" si="6"/>
        <v/>
      </c>
      <c r="B103" s="23" t="str">
        <f t="shared" si="7"/>
        <v/>
      </c>
    </row>
    <row r="104" spans="1:2">
      <c r="A104" s="23" t="str">
        <f t="shared" si="6"/>
        <v/>
      </c>
      <c r="B104" s="23" t="str">
        <f t="shared" si="7"/>
        <v/>
      </c>
    </row>
    <row r="105" spans="1:2">
      <c r="A105" s="23" t="str">
        <f t="shared" si="6"/>
        <v/>
      </c>
      <c r="B105" s="23" t="str">
        <f t="shared" si="7"/>
        <v/>
      </c>
    </row>
    <row r="106" spans="1:2">
      <c r="A106" s="23" t="str">
        <f t="shared" si="6"/>
        <v/>
      </c>
      <c r="B106" s="23" t="str">
        <f t="shared" si="7"/>
        <v/>
      </c>
    </row>
    <row r="107" spans="1:2">
      <c r="A107" s="23" t="str">
        <f t="shared" si="6"/>
        <v/>
      </c>
      <c r="B107" s="23" t="str">
        <f t="shared" si="7"/>
        <v/>
      </c>
    </row>
    <row r="108" spans="1:2">
      <c r="A108" s="23" t="str">
        <f t="shared" si="6"/>
        <v/>
      </c>
      <c r="B108" s="23" t="str">
        <f t="shared" si="7"/>
        <v/>
      </c>
    </row>
    <row r="109" spans="1:2">
      <c r="A109" s="23" t="str">
        <f t="shared" si="6"/>
        <v/>
      </c>
      <c r="B109" s="23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グラフ1(出場件数)</vt:lpstr>
      <vt:lpstr>グラフ2(搬送人員)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2023-12-28T05:59:26Z</cp:lastPrinted>
  <dcterms:created xsi:type="dcterms:W3CDTF">2009-01-07T02:03:24Z</dcterms:created>
  <dcterms:modified xsi:type="dcterms:W3CDTF">2025-03-12T01:19:51Z</dcterms:modified>
</cp:coreProperties>
</file>