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【課内共通】\920_よくわかる青森県原稿入れ\グラフ・表(R6~)\グラフ・表03_地域別情報\"/>
    </mc:Choice>
  </mc:AlternateContent>
  <xr:revisionPtr revIDLastSave="0" documentId="13_ncr:1_{0D8FF037-3904-43CF-97D9-0776A8A019F4}" xr6:coauthVersionLast="36" xr6:coauthVersionMax="36" xr10:uidLastSave="{00000000-0000-0000-0000-000000000000}"/>
  <bookViews>
    <workbookView xWindow="0" yWindow="0" windowWidth="20490" windowHeight="7455" activeTab="1" xr2:uid="{01148B2B-465C-41DC-BF7E-7704A88A915C}"/>
  </bookViews>
  <sheets>
    <sheet name="データ" sheetId="3" r:id="rId1"/>
    <sheet name="グラフ1" sheetId="4" r:id="rId2"/>
    <sheet name="元データ" sheetId="2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2" l="1"/>
  <c r="C33" i="2" l="1"/>
  <c r="C32" i="2"/>
  <c r="C31" i="2"/>
  <c r="C30" i="2"/>
</calcChain>
</file>

<file path=xl/sharedStrings.xml><?xml version="1.0" encoding="utf-8"?>
<sst xmlns="http://schemas.openxmlformats.org/spreadsheetml/2006/main" count="69" uniqueCount="47">
  <si>
    <t>市町村</t>
    <rPh sb="0" eb="3">
      <t>シチョウソン</t>
    </rPh>
    <phoneticPr fontId="3"/>
  </si>
  <si>
    <t>金　　額</t>
    <rPh sb="0" eb="1">
      <t>キン</t>
    </rPh>
    <rPh sb="3" eb="4">
      <t>ガク</t>
    </rPh>
    <phoneticPr fontId="3"/>
  </si>
  <si>
    <t>深浦町</t>
    <rPh sb="0" eb="3">
      <t>フカウラマチ</t>
    </rPh>
    <phoneticPr fontId="3"/>
  </si>
  <si>
    <t>鰺ヶ沢町</t>
    <rPh sb="0" eb="4">
      <t>アジガサワマチ</t>
    </rPh>
    <phoneticPr fontId="3"/>
  </si>
  <si>
    <t>つがる市</t>
    <rPh sb="3" eb="4">
      <t>シ</t>
    </rPh>
    <phoneticPr fontId="3"/>
  </si>
  <si>
    <t>五所川原市</t>
    <rPh sb="0" eb="5">
      <t>ゴショガワラシ</t>
    </rPh>
    <phoneticPr fontId="3"/>
  </si>
  <si>
    <t>中泊町</t>
    <rPh sb="0" eb="3">
      <t>ナカドマリマチ</t>
    </rPh>
    <phoneticPr fontId="3"/>
  </si>
  <si>
    <t>今別町</t>
    <rPh sb="0" eb="3">
      <t>イマベツマチ</t>
    </rPh>
    <phoneticPr fontId="3"/>
  </si>
  <si>
    <t>外ヶ浜町</t>
    <rPh sb="0" eb="4">
      <t>ソトガハママチ</t>
    </rPh>
    <phoneticPr fontId="3"/>
  </si>
  <si>
    <t>蓬田村</t>
    <rPh sb="0" eb="3">
      <t>ヨモギタムラ</t>
    </rPh>
    <phoneticPr fontId="3"/>
  </si>
  <si>
    <t>青森市</t>
    <rPh sb="0" eb="3">
      <t>アオモリシ</t>
    </rPh>
    <phoneticPr fontId="3"/>
  </si>
  <si>
    <t>平内町</t>
    <rPh sb="0" eb="3">
      <t>ヒラナイマチ</t>
    </rPh>
    <phoneticPr fontId="3"/>
  </si>
  <si>
    <t>野辺地町</t>
    <rPh sb="0" eb="4">
      <t>ノヘジマチ</t>
    </rPh>
    <phoneticPr fontId="3"/>
  </si>
  <si>
    <t>横浜町</t>
    <rPh sb="0" eb="3">
      <t>ヨコハママチ</t>
    </rPh>
    <phoneticPr fontId="3"/>
  </si>
  <si>
    <t>むつ市</t>
    <rPh sb="2" eb="3">
      <t>シ</t>
    </rPh>
    <phoneticPr fontId="3"/>
  </si>
  <si>
    <t>佐井村</t>
    <rPh sb="0" eb="3">
      <t>サイムラ</t>
    </rPh>
    <phoneticPr fontId="3"/>
  </si>
  <si>
    <t>大間町</t>
    <rPh sb="0" eb="3">
      <t>オオママチ</t>
    </rPh>
    <phoneticPr fontId="3"/>
  </si>
  <si>
    <t>風間浦村</t>
    <rPh sb="0" eb="4">
      <t>カザマウラムラ</t>
    </rPh>
    <phoneticPr fontId="3"/>
  </si>
  <si>
    <t>東通村</t>
    <rPh sb="0" eb="3">
      <t>ヒガシドオリムラ</t>
    </rPh>
    <phoneticPr fontId="3"/>
  </si>
  <si>
    <t>六ヶ所村</t>
    <rPh sb="0" eb="4">
      <t>ロッカショムラ</t>
    </rPh>
    <phoneticPr fontId="3"/>
  </si>
  <si>
    <t>三沢市</t>
    <rPh sb="0" eb="3">
      <t>ミサワシ</t>
    </rPh>
    <phoneticPr fontId="3"/>
  </si>
  <si>
    <t>おいらせ町※</t>
    <rPh sb="4" eb="5">
      <t>マチ</t>
    </rPh>
    <phoneticPr fontId="3"/>
  </si>
  <si>
    <t>八戸市</t>
    <rPh sb="0" eb="3">
      <t>ハチノヘシ</t>
    </rPh>
    <phoneticPr fontId="3"/>
  </si>
  <si>
    <t>階上町※</t>
    <rPh sb="0" eb="2">
      <t>ハシカミ</t>
    </rPh>
    <rPh sb="2" eb="3">
      <t>マチ</t>
    </rPh>
    <phoneticPr fontId="3"/>
  </si>
  <si>
    <t>合計</t>
    <rPh sb="0" eb="2">
      <t>ゴウケイ</t>
    </rPh>
    <phoneticPr fontId="3"/>
  </si>
  <si>
    <t>※八戸市と三沢市の数値と重複する魚種があるため、一部合計値に加算しない。</t>
    <rPh sb="1" eb="3">
      <t>ハチノヘ</t>
    </rPh>
    <rPh sb="3" eb="4">
      <t>シ</t>
    </rPh>
    <rPh sb="5" eb="8">
      <t>ミサワシ</t>
    </rPh>
    <rPh sb="9" eb="11">
      <t>スウチ</t>
    </rPh>
    <rPh sb="12" eb="14">
      <t>ジュウフク</t>
    </rPh>
    <rPh sb="16" eb="18">
      <t>ギョシュ</t>
    </rPh>
    <rPh sb="24" eb="26">
      <t>イチブ</t>
    </rPh>
    <rPh sb="26" eb="29">
      <t>ゴウケイチ</t>
    </rPh>
    <rPh sb="30" eb="32">
      <t>カサン</t>
    </rPh>
    <phoneticPr fontId="3"/>
  </si>
  <si>
    <t>（単位：千円）</t>
    <rPh sb="1" eb="3">
      <t>タンイ</t>
    </rPh>
    <rPh sb="4" eb="6">
      <t>センエン</t>
    </rPh>
    <phoneticPr fontId="3"/>
  </si>
  <si>
    <t>西北</t>
    <rPh sb="0" eb="2">
      <t>セイホク</t>
    </rPh>
    <phoneticPr fontId="3"/>
  </si>
  <si>
    <t>東青</t>
    <rPh sb="0" eb="2">
      <t>トウセイ</t>
    </rPh>
    <phoneticPr fontId="3"/>
  </si>
  <si>
    <t>上北</t>
    <rPh sb="0" eb="2">
      <t>カミキタ</t>
    </rPh>
    <phoneticPr fontId="3"/>
  </si>
  <si>
    <t>下北</t>
    <rPh sb="0" eb="2">
      <t>シモキタ</t>
    </rPh>
    <phoneticPr fontId="3"/>
  </si>
  <si>
    <t>三八</t>
    <rPh sb="0" eb="2">
      <t>サンパチ</t>
    </rPh>
    <phoneticPr fontId="3"/>
  </si>
  <si>
    <t>-</t>
    <phoneticPr fontId="3"/>
  </si>
  <si>
    <t>海面漁業漁獲金額</t>
    <rPh sb="0" eb="2">
      <t>カイメン</t>
    </rPh>
    <rPh sb="2" eb="4">
      <t>ギョギョウ</t>
    </rPh>
    <rPh sb="4" eb="6">
      <t>ギョカク</t>
    </rPh>
    <rPh sb="6" eb="8">
      <t>キンガク</t>
    </rPh>
    <phoneticPr fontId="3"/>
  </si>
  <si>
    <t>漁業経営体数</t>
    <rPh sb="0" eb="2">
      <t>ギョギョウ</t>
    </rPh>
    <rPh sb="2" eb="5">
      <t>ケイエイタイ</t>
    </rPh>
    <rPh sb="5" eb="6">
      <t>スウ</t>
    </rPh>
    <phoneticPr fontId="3"/>
  </si>
  <si>
    <t>地域名</t>
  </si>
  <si>
    <t>東青地域</t>
  </si>
  <si>
    <t>中南地域</t>
  </si>
  <si>
    <t>三八地域</t>
  </si>
  <si>
    <t>西北地域</t>
  </si>
  <si>
    <t>上北地域</t>
  </si>
  <si>
    <t>下北地域</t>
  </si>
  <si>
    <t>https://www.maff.go.jp/j/tokei/census/fc/index.html</t>
    <phoneticPr fontId="3"/>
  </si>
  <si>
    <t>漁業センサス</t>
    <rPh sb="0" eb="2">
      <t>ギョギョウ</t>
    </rPh>
    <phoneticPr fontId="3"/>
  </si>
  <si>
    <t>青森県海面漁業</t>
    <rPh sb="0" eb="2">
      <t>アオモリ</t>
    </rPh>
    <rPh sb="2" eb="3">
      <t>ケン</t>
    </rPh>
    <rPh sb="3" eb="5">
      <t>カイメン</t>
    </rPh>
    <rPh sb="5" eb="7">
      <t>ギョギョウ</t>
    </rPh>
    <phoneticPr fontId="3"/>
  </si>
  <si>
    <t>https://opendata.pref.aomori.lg.jp/dataset/dataland/estat15/estat19/</t>
    <phoneticPr fontId="3"/>
  </si>
  <si>
    <t>地域別海面漁業漁獲金額（2023年）と漁業経営体数（2018年）（資料：県農林水産部「令和4年青森県海面漁業に関する調査結果書（属地調査年報）」、農林水産省「2018年漁業センサス」）（単位：千円、経営体）</t>
    <rPh sb="0" eb="2">
      <t>チイキ</t>
    </rPh>
    <rPh sb="2" eb="3">
      <t>ベツ</t>
    </rPh>
    <rPh sb="3" eb="5">
      <t>カイメン</t>
    </rPh>
    <rPh sb="5" eb="7">
      <t>ギョギョウ</t>
    </rPh>
    <rPh sb="7" eb="9">
      <t>ギョカク</t>
    </rPh>
    <rPh sb="9" eb="11">
      <t>キンガク</t>
    </rPh>
    <rPh sb="16" eb="17">
      <t>ネン</t>
    </rPh>
    <rPh sb="19" eb="21">
      <t>ギョギョウ</t>
    </rPh>
    <rPh sb="21" eb="24">
      <t>ケイエイタイ</t>
    </rPh>
    <rPh sb="24" eb="25">
      <t>スウ</t>
    </rPh>
    <rPh sb="30" eb="31">
      <t>ネン</t>
    </rPh>
    <rPh sb="33" eb="35">
      <t>シリョウ</t>
    </rPh>
    <rPh sb="36" eb="37">
      <t>ケン</t>
    </rPh>
    <rPh sb="37" eb="39">
      <t>ノウリン</t>
    </rPh>
    <rPh sb="39" eb="41">
      <t>スイサン</t>
    </rPh>
    <rPh sb="41" eb="42">
      <t>ブ</t>
    </rPh>
    <rPh sb="43" eb="45">
      <t>レイワ</t>
    </rPh>
    <rPh sb="46" eb="47">
      <t>ネン</t>
    </rPh>
    <rPh sb="47" eb="50">
      <t>アオモリケン</t>
    </rPh>
    <rPh sb="50" eb="52">
      <t>カイメン</t>
    </rPh>
    <rPh sb="52" eb="54">
      <t>ギョギョウ</t>
    </rPh>
    <rPh sb="55" eb="56">
      <t>カン</t>
    </rPh>
    <rPh sb="58" eb="60">
      <t>チョウサ</t>
    </rPh>
    <rPh sb="60" eb="62">
      <t>ケッカ</t>
    </rPh>
    <rPh sb="62" eb="63">
      <t>ショ</t>
    </rPh>
    <rPh sb="64" eb="66">
      <t>ゾクチ</t>
    </rPh>
    <rPh sb="66" eb="68">
      <t>チョウサ</t>
    </rPh>
    <rPh sb="68" eb="70">
      <t>ネンポウ</t>
    </rPh>
    <rPh sb="73" eb="75">
      <t>ノウリン</t>
    </rPh>
    <rPh sb="75" eb="78">
      <t>スイサンショウ</t>
    </rPh>
    <rPh sb="83" eb="84">
      <t>ネン</t>
    </rPh>
    <rPh sb="84" eb="86">
      <t>ギョギョウ</t>
    </rPh>
    <rPh sb="93" eb="95">
      <t>タンイ</t>
    </rPh>
    <rPh sb="99" eb="101">
      <t>ケイエイ</t>
    </rPh>
    <rPh sb="101" eb="102">
      <t>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</si>
</sst>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name val="ＭＳ Ｐゴシック"/>
      <family val="3"/>
      <charset val="128"/>
    </font>
    <font>
      <sz val="11"/>
      <color rgb="FF9C5700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ont="1"/>
    <xf numFmtId="176" fontId="0" fillId="0" borderId="0" xfId="0" applyNumberFormat="1"/>
    <xf numFmtId="0" fontId="2" fillId="0" borderId="0" xfId="0" applyFont="1"/>
    <xf numFmtId="0" fontId="0" fillId="0" borderId="0" xfId="0" applyFont="1" applyAlignment="1">
      <alignment vertical="center" wrapText="1"/>
    </xf>
    <xf numFmtId="176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0" fontId="0" fillId="2" borderId="0" xfId="0" applyFill="1"/>
    <xf numFmtId="176" fontId="0" fillId="2" borderId="0" xfId="0" applyNumberFormat="1" applyFill="1"/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92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地域別海面漁業漁獲金額（</a:t>
            </a:r>
            <a:r>
              <a:rPr lang="en-US"/>
              <a:t>2023</a:t>
            </a:r>
            <a:r>
              <a:rPr lang="ja-JP"/>
              <a:t>年）と漁業経営体数（</a:t>
            </a:r>
            <a:r>
              <a:rPr lang="en-US"/>
              <a:t>2018</a:t>
            </a:r>
            <a:r>
              <a:rPr lang="ja-JP"/>
              <a:t>年）</a:t>
            </a:r>
          </a:p>
        </c:rich>
      </c:tx>
      <c:layout>
        <c:manualLayout>
          <c:xMode val="edge"/>
          <c:yMode val="edge"/>
          <c:x val="0.12620545641828171"/>
          <c:y val="2.51121064410575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92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405782128888"/>
          <c:y val="0.10684453558495481"/>
          <c:w val="0.80800902871623803"/>
          <c:h val="0.708657193857830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データ!$B$3</c:f>
              <c:strCache>
                <c:ptCount val="1"/>
                <c:pt idx="0">
                  <c:v>海面漁業漁獲金額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データ!$A$4:$A$9</c15:sqref>
                  </c15:fullRef>
                </c:ext>
              </c:extLst>
              <c:f>(データ!$A$4,データ!$A$6:$A$9)</c:f>
              <c:strCache>
                <c:ptCount val="5"/>
                <c:pt idx="0">
                  <c:v>東青地域</c:v>
                </c:pt>
                <c:pt idx="1">
                  <c:v>三八地域</c:v>
                </c:pt>
                <c:pt idx="2">
                  <c:v>西北地域</c:v>
                </c:pt>
                <c:pt idx="3">
                  <c:v>上北地域</c:v>
                </c:pt>
                <c:pt idx="4">
                  <c:v>下北地域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データ!$B$4:$B$9</c15:sqref>
                  </c15:fullRef>
                </c:ext>
              </c:extLst>
              <c:f>(データ!$B$4,データ!$B$6:$B$9)</c:f>
              <c:numCache>
                <c:formatCode>#,##0_ </c:formatCode>
                <c:ptCount val="5"/>
                <c:pt idx="0">
                  <c:v>14172401.049999997</c:v>
                </c:pt>
                <c:pt idx="1">
                  <c:v>10293646</c:v>
                </c:pt>
                <c:pt idx="2">
                  <c:v>3164271.8969999999</c:v>
                </c:pt>
                <c:pt idx="3">
                  <c:v>3085795.6930800001</c:v>
                </c:pt>
                <c:pt idx="4">
                  <c:v>7625194.8086233102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9B-4B90-905F-D478DB2DC0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203232"/>
        <c:axId val="609202248"/>
      </c:barChart>
      <c:lineChart>
        <c:grouping val="standard"/>
        <c:varyColors val="0"/>
        <c:ser>
          <c:idx val="1"/>
          <c:order val="1"/>
          <c:tx>
            <c:v>漁業経営体数(右目盛)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2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データ!$A$4:$A$9</c15:sqref>
                  </c15:fullRef>
                </c:ext>
              </c:extLst>
              <c:f>(データ!$A$4,データ!$A$6:$A$9)</c:f>
              <c:strCache>
                <c:ptCount val="5"/>
                <c:pt idx="0">
                  <c:v>東青地域</c:v>
                </c:pt>
                <c:pt idx="1">
                  <c:v>三八地域</c:v>
                </c:pt>
                <c:pt idx="2">
                  <c:v>西北地域</c:v>
                </c:pt>
                <c:pt idx="3">
                  <c:v>上北地域</c:v>
                </c:pt>
                <c:pt idx="4">
                  <c:v>下北地域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データ!$C$4:$C$9</c15:sqref>
                  </c15:fullRef>
                </c:ext>
              </c:extLst>
              <c:f>(データ!$C$4,データ!$C$6:$C$9)</c:f>
              <c:numCache>
                <c:formatCode>#,##0_ </c:formatCode>
                <c:ptCount val="5"/>
                <c:pt idx="0">
                  <c:v>1052</c:v>
                </c:pt>
                <c:pt idx="1">
                  <c:v>168</c:v>
                </c:pt>
                <c:pt idx="2">
                  <c:v>590</c:v>
                </c:pt>
                <c:pt idx="3">
                  <c:v>324</c:v>
                </c:pt>
                <c:pt idx="4">
                  <c:v>1568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C9B-4B90-905F-D478DB2DC0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7273456"/>
        <c:axId val="507830384"/>
      </c:lineChart>
      <c:catAx>
        <c:axId val="609203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09202248"/>
        <c:crosses val="autoZero"/>
        <c:auto val="1"/>
        <c:lblAlgn val="ctr"/>
        <c:lblOffset val="100"/>
        <c:noMultiLvlLbl val="0"/>
      </c:catAx>
      <c:valAx>
        <c:axId val="609202248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09203232"/>
        <c:crosses val="autoZero"/>
        <c:crossBetween val="between"/>
        <c:dispUnits>
          <c:builtInUnit val="thousands"/>
        </c:dispUnits>
      </c:valAx>
      <c:valAx>
        <c:axId val="507830384"/>
        <c:scaling>
          <c:orientation val="minMax"/>
        </c:scaling>
        <c:delete val="0"/>
        <c:axPos val="r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97273456"/>
        <c:crosses val="max"/>
        <c:crossBetween val="between"/>
      </c:valAx>
      <c:catAx>
        <c:axId val="5972734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07830384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25965860166725019"/>
          <c:y val="0.11311904590553619"/>
          <c:w val="0.59892504206204988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6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D17828B-BFAF-42DF-A89F-4D69F414E2A9}">
  <sheetPr/>
  <sheetViews>
    <sheetView tabSelected="1"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75E71F5C-9055-413B-BA70-6F0EC94E442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0.02563</cdr:y>
    </cdr:from>
    <cdr:to>
      <cdr:x>0.11095</cdr:x>
      <cdr:y>0.09099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B1ADB97-4E1A-47CC-A92E-C010FB9CEAC5}"/>
            </a:ext>
          </a:extLst>
        </cdr:cNvPr>
        <cdr:cNvSpPr txBox="1"/>
      </cdr:nvSpPr>
      <cdr:spPr>
        <a:xfrm xmlns:a="http://schemas.openxmlformats.org/drawingml/2006/main">
          <a:off x="0" y="155560"/>
          <a:ext cx="1031134" cy="396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（百万円）</a:t>
          </a:r>
        </a:p>
      </cdr:txBody>
    </cdr:sp>
  </cdr:relSizeAnchor>
  <cdr:relSizeAnchor xmlns:cdr="http://schemas.openxmlformats.org/drawingml/2006/chartDrawing">
    <cdr:from>
      <cdr:x>0.87033</cdr:x>
      <cdr:y>0.02304</cdr:y>
    </cdr:from>
    <cdr:to>
      <cdr:x>0.98128</cdr:x>
      <cdr:y>0.0884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E483F4DC-0F7F-408E-867F-F659D3AB3178}"/>
            </a:ext>
          </a:extLst>
        </cdr:cNvPr>
        <cdr:cNvSpPr txBox="1"/>
      </cdr:nvSpPr>
      <cdr:spPr>
        <a:xfrm xmlns:a="http://schemas.openxmlformats.org/drawingml/2006/main">
          <a:off x="8088568" y="139829"/>
          <a:ext cx="1031133" cy="3966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（経営体）</a:t>
          </a:r>
        </a:p>
      </cdr:txBody>
    </cdr:sp>
  </cdr:relSizeAnchor>
  <cdr:relSizeAnchor xmlns:cdr="http://schemas.openxmlformats.org/drawingml/2006/chartDrawing">
    <cdr:from>
      <cdr:x>0.16262</cdr:x>
      <cdr:y>0.89741</cdr:y>
    </cdr:from>
    <cdr:to>
      <cdr:x>0.96632</cdr:x>
      <cdr:y>0.99327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CD9B3F5-B0D9-44A8-B442-0DC715A59376}"/>
            </a:ext>
          </a:extLst>
        </cdr:cNvPr>
        <cdr:cNvSpPr txBox="1"/>
      </cdr:nvSpPr>
      <cdr:spPr>
        <a:xfrm xmlns:a="http://schemas.openxmlformats.org/drawingml/2006/main">
          <a:off x="1511372" y="5446211"/>
          <a:ext cx="7469330" cy="581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資料：県農林水産部「令和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5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年青森県海面漁業に関する調査結果書（属地調査年報）」、</a:t>
          </a:r>
          <a:endParaRPr lang="en-US" altLang="ja-JP" sz="1600">
            <a:latin typeface="Meiryo UI" panose="020B0604030504040204" pitchFamily="50" charset="-128"/>
            <a:ea typeface="Meiryo UI" panose="020B0604030504040204" pitchFamily="50" charset="-128"/>
          </a:endParaRPr>
        </a:p>
        <a:p xmlns:a="http://schemas.openxmlformats.org/drawingml/2006/main">
          <a:pPr>
            <a:lnSpc>
              <a:spcPts val="1800"/>
            </a:lnSpc>
          </a:pPr>
          <a:r>
            <a:rPr lang="en-US" altLang="ja-JP" sz="1600" baseline="0">
              <a:latin typeface="Meiryo UI" panose="020B0604030504040204" pitchFamily="50" charset="-128"/>
              <a:ea typeface="Meiryo UI" panose="020B0604030504040204" pitchFamily="50" charset="-128"/>
            </a:rPr>
            <a:t>        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農林水産省「</a:t>
          </a:r>
          <a:r>
            <a:rPr lang="en-US" altLang="ja-JP" sz="1600">
              <a:latin typeface="Meiryo UI" panose="020B0604030504040204" pitchFamily="50" charset="-128"/>
              <a:ea typeface="Meiryo UI" panose="020B0604030504040204" pitchFamily="50" charset="-128"/>
            </a:rPr>
            <a:t>2018</a:t>
          </a:r>
          <a:r>
            <a:rPr lang="ja-JP" altLang="en-US" sz="1600">
              <a:latin typeface="Meiryo UI" panose="020B0604030504040204" pitchFamily="50" charset="-128"/>
              <a:ea typeface="Meiryo UI" panose="020B0604030504040204" pitchFamily="50" charset="-128"/>
            </a:rPr>
            <a:t>年漁業センサス」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1ED3F-8D09-430E-B1E0-485CBF89C24F}">
  <dimension ref="A1:G9"/>
  <sheetViews>
    <sheetView workbookViewId="0">
      <selection activeCell="G5" sqref="G5"/>
    </sheetView>
  </sheetViews>
  <sheetFormatPr defaultRowHeight="13.5" x14ac:dyDescent="0.15"/>
  <cols>
    <col min="2" max="2" width="17.25" style="2" customWidth="1"/>
    <col min="6" max="6" width="15.125" bestFit="1" customWidth="1"/>
  </cols>
  <sheetData>
    <row r="1" spans="1:7" x14ac:dyDescent="0.15">
      <c r="A1" s="1" t="s">
        <v>46</v>
      </c>
    </row>
    <row r="2" spans="1:7" x14ac:dyDescent="0.15">
      <c r="A2" s="3"/>
    </row>
    <row r="3" spans="1:7" s="6" customFormat="1" ht="27" x14ac:dyDescent="0.15">
      <c r="A3" s="4" t="s">
        <v>35</v>
      </c>
      <c r="B3" s="5" t="s">
        <v>33</v>
      </c>
      <c r="C3" s="6" t="s">
        <v>34</v>
      </c>
    </row>
    <row r="4" spans="1:7" x14ac:dyDescent="0.15">
      <c r="A4" s="3" t="s">
        <v>36</v>
      </c>
      <c r="B4" s="2">
        <v>14172401.049999997</v>
      </c>
      <c r="C4" s="2">
        <v>1052</v>
      </c>
      <c r="F4" t="s">
        <v>44</v>
      </c>
      <c r="G4" t="s">
        <v>45</v>
      </c>
    </row>
    <row r="5" spans="1:7" x14ac:dyDescent="0.15">
      <c r="A5" s="3" t="s">
        <v>37</v>
      </c>
      <c r="B5" s="2" t="s">
        <v>32</v>
      </c>
      <c r="C5" s="2">
        <v>0</v>
      </c>
      <c r="F5" t="s">
        <v>43</v>
      </c>
      <c r="G5" t="s">
        <v>42</v>
      </c>
    </row>
    <row r="6" spans="1:7" x14ac:dyDescent="0.15">
      <c r="A6" s="3" t="s">
        <v>38</v>
      </c>
      <c r="B6" s="2">
        <v>10293646</v>
      </c>
      <c r="C6" s="2">
        <v>168</v>
      </c>
    </row>
    <row r="7" spans="1:7" x14ac:dyDescent="0.15">
      <c r="A7" s="3" t="s">
        <v>39</v>
      </c>
      <c r="B7" s="2">
        <v>3164271.8969999999</v>
      </c>
      <c r="C7" s="2">
        <v>590</v>
      </c>
    </row>
    <row r="8" spans="1:7" x14ac:dyDescent="0.15">
      <c r="A8" s="3" t="s">
        <v>40</v>
      </c>
      <c r="B8" s="2">
        <v>3085795.6930800001</v>
      </c>
      <c r="C8" s="2">
        <v>324</v>
      </c>
    </row>
    <row r="9" spans="1:7" x14ac:dyDescent="0.15">
      <c r="A9" s="3" t="s">
        <v>41</v>
      </c>
      <c r="B9" s="2">
        <v>7625194.8086233102</v>
      </c>
      <c r="C9" s="2">
        <v>1568</v>
      </c>
    </row>
  </sheetData>
  <phoneticPr fontId="3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&amp;R&amp;F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7DEAE-CEC8-440D-9363-352F81C5355D}">
  <dimension ref="A2:D33"/>
  <sheetViews>
    <sheetView topLeftCell="A13" workbookViewId="0">
      <selection activeCell="C30" sqref="C30:C33"/>
    </sheetView>
  </sheetViews>
  <sheetFormatPr defaultRowHeight="13.5" x14ac:dyDescent="0.15"/>
  <cols>
    <col min="2" max="2" width="12.375" bestFit="1" customWidth="1"/>
    <col min="3" max="3" width="11" style="2" bestFit="1" customWidth="1"/>
    <col min="4" max="4" width="11" bestFit="1" customWidth="1"/>
  </cols>
  <sheetData>
    <row r="2" spans="1:4" x14ac:dyDescent="0.15">
      <c r="B2" t="s">
        <v>0</v>
      </c>
      <c r="C2" s="2" t="s">
        <v>26</v>
      </c>
    </row>
    <row r="3" spans="1:4" x14ac:dyDescent="0.15">
      <c r="C3" s="2" t="s">
        <v>1</v>
      </c>
    </row>
    <row r="4" spans="1:4" x14ac:dyDescent="0.15">
      <c r="A4" t="s">
        <v>27</v>
      </c>
      <c r="B4" t="s">
        <v>2</v>
      </c>
      <c r="C4" s="2">
        <v>2110575</v>
      </c>
    </row>
    <row r="5" spans="1:4" x14ac:dyDescent="0.15">
      <c r="A5" t="s">
        <v>27</v>
      </c>
      <c r="B5" t="s">
        <v>3</v>
      </c>
      <c r="C5" s="2">
        <v>315738</v>
      </c>
    </row>
    <row r="6" spans="1:4" x14ac:dyDescent="0.15">
      <c r="A6" t="s">
        <v>27</v>
      </c>
      <c r="B6" t="s">
        <v>4</v>
      </c>
      <c r="C6" s="2">
        <v>17815.896999999997</v>
      </c>
    </row>
    <row r="7" spans="1:4" x14ac:dyDescent="0.15">
      <c r="A7" t="s">
        <v>27</v>
      </c>
      <c r="B7" t="s">
        <v>5</v>
      </c>
      <c r="C7" s="2">
        <v>3744</v>
      </c>
    </row>
    <row r="8" spans="1:4" x14ac:dyDescent="0.15">
      <c r="A8" t="s">
        <v>27</v>
      </c>
      <c r="B8" t="s">
        <v>6</v>
      </c>
      <c r="C8" s="2">
        <v>716399</v>
      </c>
    </row>
    <row r="9" spans="1:4" x14ac:dyDescent="0.15">
      <c r="A9" t="s">
        <v>28</v>
      </c>
      <c r="B9" t="s">
        <v>7</v>
      </c>
      <c r="C9" s="2">
        <v>1287508</v>
      </c>
      <c r="D9" s="2"/>
    </row>
    <row r="10" spans="1:4" x14ac:dyDescent="0.15">
      <c r="A10" t="s">
        <v>28</v>
      </c>
      <c r="B10" t="s">
        <v>8</v>
      </c>
      <c r="C10" s="2">
        <v>2575493</v>
      </c>
    </row>
    <row r="11" spans="1:4" x14ac:dyDescent="0.15">
      <c r="A11" t="s">
        <v>28</v>
      </c>
      <c r="B11" t="s">
        <v>9</v>
      </c>
      <c r="C11" s="2">
        <v>697046</v>
      </c>
    </row>
    <row r="12" spans="1:4" x14ac:dyDescent="0.15">
      <c r="A12" t="s">
        <v>28</v>
      </c>
      <c r="B12" t="s">
        <v>10</v>
      </c>
      <c r="C12" s="2">
        <v>1555101</v>
      </c>
    </row>
    <row r="13" spans="1:4" x14ac:dyDescent="0.15">
      <c r="A13" t="s">
        <v>28</v>
      </c>
      <c r="B13" t="s">
        <v>11</v>
      </c>
      <c r="C13" s="2">
        <v>8057253.049999997</v>
      </c>
    </row>
    <row r="14" spans="1:4" x14ac:dyDescent="0.15">
      <c r="A14" t="s">
        <v>29</v>
      </c>
      <c r="B14" t="s">
        <v>12</v>
      </c>
      <c r="C14" s="2">
        <v>784518</v>
      </c>
    </row>
    <row r="15" spans="1:4" x14ac:dyDescent="0.15">
      <c r="A15" t="s">
        <v>29</v>
      </c>
      <c r="B15" t="s">
        <v>13</v>
      </c>
      <c r="C15" s="2">
        <v>920697</v>
      </c>
    </row>
    <row r="16" spans="1:4" x14ac:dyDescent="0.15">
      <c r="A16" t="s">
        <v>30</v>
      </c>
      <c r="B16" t="s">
        <v>14</v>
      </c>
      <c r="C16" s="2">
        <v>2891495</v>
      </c>
    </row>
    <row r="17" spans="1:3" x14ac:dyDescent="0.15">
      <c r="A17" t="s">
        <v>30</v>
      </c>
      <c r="B17" t="s">
        <v>15</v>
      </c>
      <c r="C17" s="2">
        <v>545795</v>
      </c>
    </row>
    <row r="18" spans="1:3" x14ac:dyDescent="0.15">
      <c r="A18" t="s">
        <v>30</v>
      </c>
      <c r="B18" t="s">
        <v>16</v>
      </c>
      <c r="C18" s="2">
        <v>1948758.8086233099</v>
      </c>
    </row>
    <row r="19" spans="1:3" x14ac:dyDescent="0.15">
      <c r="A19" t="s">
        <v>30</v>
      </c>
      <c r="B19" t="s">
        <v>17</v>
      </c>
      <c r="C19" s="2">
        <v>415643</v>
      </c>
    </row>
    <row r="20" spans="1:3" x14ac:dyDescent="0.15">
      <c r="A20" t="s">
        <v>30</v>
      </c>
      <c r="B20" t="s">
        <v>18</v>
      </c>
      <c r="C20" s="2">
        <v>1823503</v>
      </c>
    </row>
    <row r="21" spans="1:3" x14ac:dyDescent="0.15">
      <c r="A21" t="s">
        <v>29</v>
      </c>
      <c r="B21" t="s">
        <v>19</v>
      </c>
      <c r="C21" s="2">
        <v>585565</v>
      </c>
    </row>
    <row r="22" spans="1:3" x14ac:dyDescent="0.15">
      <c r="A22" t="s">
        <v>29</v>
      </c>
      <c r="B22" t="s">
        <v>20</v>
      </c>
      <c r="C22" s="2">
        <v>627499.02208000002</v>
      </c>
    </row>
    <row r="23" spans="1:3" x14ac:dyDescent="0.15">
      <c r="A23" t="s">
        <v>29</v>
      </c>
      <c r="B23" t="s">
        <v>21</v>
      </c>
      <c r="C23" s="2">
        <v>167516.67099999997</v>
      </c>
    </row>
    <row r="24" spans="1:3" x14ac:dyDescent="0.15">
      <c r="A24" t="s">
        <v>31</v>
      </c>
      <c r="B24" t="s">
        <v>22</v>
      </c>
      <c r="C24" s="2">
        <v>9944441</v>
      </c>
    </row>
    <row r="25" spans="1:3" x14ac:dyDescent="0.15">
      <c r="A25" t="s">
        <v>31</v>
      </c>
      <c r="B25" t="s">
        <v>23</v>
      </c>
      <c r="C25" s="2">
        <v>349205</v>
      </c>
    </row>
    <row r="26" spans="1:3" x14ac:dyDescent="0.15">
      <c r="B26" t="s">
        <v>24</v>
      </c>
      <c r="C26" s="2">
        <v>37814585.777703308</v>
      </c>
    </row>
    <row r="27" spans="1:3" x14ac:dyDescent="0.15">
      <c r="B27" t="s">
        <v>25</v>
      </c>
    </row>
    <row r="29" spans="1:3" x14ac:dyDescent="0.15">
      <c r="B29" s="7" t="s">
        <v>28</v>
      </c>
      <c r="C29" s="8">
        <f>SUMIF(A$4:A$25,"東青",C$4:C$25)</f>
        <v>14172401.049999997</v>
      </c>
    </row>
    <row r="30" spans="1:3" x14ac:dyDescent="0.15">
      <c r="B30" s="7" t="s">
        <v>31</v>
      </c>
      <c r="C30" s="8">
        <f>SUMIF(A$4:A$25,"三八",C$4:C$25)</f>
        <v>10293646</v>
      </c>
    </row>
    <row r="31" spans="1:3" x14ac:dyDescent="0.15">
      <c r="B31" s="7" t="s">
        <v>27</v>
      </c>
      <c r="C31" s="8">
        <f>SUMIF(A$4:A$25,"西北",C$4:C$25)</f>
        <v>3164271.8969999999</v>
      </c>
    </row>
    <row r="32" spans="1:3" x14ac:dyDescent="0.15">
      <c r="B32" s="7" t="s">
        <v>29</v>
      </c>
      <c r="C32" s="8">
        <f>SUMIF(A$4:A$25,"上北",C$4:C$25)</f>
        <v>3085795.6930800001</v>
      </c>
    </row>
    <row r="33" spans="2:3" x14ac:dyDescent="0.15">
      <c r="B33" s="7" t="s">
        <v>30</v>
      </c>
      <c r="C33" s="8">
        <f>SUMIF(A$4:A$25,"下北",C$4:C$25)</f>
        <v>7625194.8086233102</v>
      </c>
    </row>
  </sheetData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グラフ</vt:lpstr>
      </vt:variant>
      <vt:variant>
        <vt:i4>1</vt:i4>
      </vt:variant>
    </vt:vector>
  </HeadingPairs>
  <TitlesOfParts>
    <vt:vector size="3" baseType="lpstr">
      <vt:lpstr>データ</vt:lpstr>
      <vt:lpstr>元データ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2023-12-28T06:31:29Z</cp:lastPrinted>
  <dcterms:created xsi:type="dcterms:W3CDTF">2023-12-19T04:04:23Z</dcterms:created>
  <dcterms:modified xsi:type="dcterms:W3CDTF">2025-01-07T07:06:04Z</dcterms:modified>
</cp:coreProperties>
</file>