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3_地域別情報\"/>
    </mc:Choice>
  </mc:AlternateContent>
  <xr:revisionPtr revIDLastSave="0" documentId="13_ncr:1_{555618D3-8B3F-4E18-BDB4-1B22020863FC}" xr6:coauthVersionLast="36" xr6:coauthVersionMax="36" xr10:uidLastSave="{00000000-0000-0000-0000-000000000000}"/>
  <bookViews>
    <workbookView xWindow="0" yWindow="0" windowWidth="20490" windowHeight="7455" activeTab="1" xr2:uid="{1B597ED2-4A68-444A-8C40-F56B6BC9F3B4}"/>
  </bookViews>
  <sheets>
    <sheet name="データ" sheetId="4" r:id="rId1"/>
    <sheet name="グラフ1" sheetId="5" r:id="rId2"/>
    <sheet name="元データ" sheetId="2" r:id="rId3"/>
    <sheet name="元データ2_第4表" sheetId="1" r:id="rId4"/>
  </sheets>
  <definedNames>
    <definedName name="_xlnm._FilterDatabase" localSheetId="3" hidden="1">元データ2_第4表!$A$17:$I$17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E6" i="4"/>
  <c r="E7" i="4"/>
  <c r="E8" i="4"/>
  <c r="E9" i="4"/>
  <c r="E4" i="4"/>
  <c r="D5" i="4"/>
  <c r="D6" i="4"/>
  <c r="D7" i="4"/>
  <c r="D8" i="4"/>
  <c r="D9" i="4"/>
  <c r="D4" i="4"/>
  <c r="D47" i="2" l="1"/>
  <c r="D48" i="2"/>
  <c r="D49" i="2"/>
  <c r="D50" i="2"/>
  <c r="D51" i="2"/>
  <c r="D46" i="2"/>
  <c r="C51" i="2"/>
  <c r="C50" i="2"/>
  <c r="C49" i="2"/>
  <c r="C48" i="2"/>
  <c r="C47" i="2"/>
  <c r="C46" i="2"/>
</calcChain>
</file>

<file path=xl/sharedStrings.xml><?xml version="1.0" encoding="utf-8"?>
<sst xmlns="http://schemas.openxmlformats.org/spreadsheetml/2006/main" count="868" uniqueCount="117">
  <si>
    <t>第４表　市町村別　産業中分類別　事業所数、従業者数、年間商品販売額、売場面積</t>
    <rPh sb="0" eb="1">
      <t>ダイ</t>
    </rPh>
    <rPh sb="2" eb="3">
      <t>ヒョウ</t>
    </rPh>
    <rPh sb="4" eb="7">
      <t>シチョウソン</t>
    </rPh>
    <rPh sb="7" eb="8">
      <t>ベツ</t>
    </rPh>
    <rPh sb="9" eb="11">
      <t>サンギョウ</t>
    </rPh>
    <rPh sb="11" eb="12">
      <t>チュウ</t>
    </rPh>
    <rPh sb="12" eb="14">
      <t>ブンルイ</t>
    </rPh>
    <rPh sb="14" eb="15">
      <t>ベツ</t>
    </rPh>
    <rPh sb="16" eb="19">
      <t>ジギョウショ</t>
    </rPh>
    <rPh sb="19" eb="20">
      <t>スウ</t>
    </rPh>
    <rPh sb="26" eb="28">
      <t>ネンカン</t>
    </rPh>
    <rPh sb="28" eb="30">
      <t>ショウヒン</t>
    </rPh>
    <rPh sb="30" eb="32">
      <t>ハンバイ</t>
    </rPh>
    <rPh sb="32" eb="33">
      <t>ガク</t>
    </rPh>
    <rPh sb="34" eb="35">
      <t>ウ</t>
    </rPh>
    <rPh sb="35" eb="36">
      <t>バ</t>
    </rPh>
    <rPh sb="36" eb="38">
      <t>メンセキ</t>
    </rPh>
    <phoneticPr fontId="4"/>
  </si>
  <si>
    <t>産　業　中　分　類</t>
    <phoneticPr fontId="4"/>
  </si>
  <si>
    <t>事業所数</t>
    <rPh sb="0" eb="3">
      <t>ジギョウショ</t>
    </rPh>
    <rPh sb="3" eb="4">
      <t>スウ</t>
    </rPh>
    <phoneticPr fontId="4"/>
  </si>
  <si>
    <t>従業者数</t>
    <phoneticPr fontId="4"/>
  </si>
  <si>
    <t>年間商品
販 売 額</t>
    <rPh sb="0" eb="2">
      <t>ネンカン</t>
    </rPh>
    <rPh sb="2" eb="4">
      <t>ショウヒン</t>
    </rPh>
    <rPh sb="5" eb="6">
      <t>ハン</t>
    </rPh>
    <rPh sb="7" eb="8">
      <t>バイ</t>
    </rPh>
    <rPh sb="9" eb="10">
      <t>ガク</t>
    </rPh>
    <phoneticPr fontId="4"/>
  </si>
  <si>
    <r>
      <t xml:space="preserve">売場面積
</t>
    </r>
    <r>
      <rPr>
        <sz val="9"/>
        <rFont val="ＦＡ クリアレター"/>
        <family val="1"/>
        <charset val="128"/>
      </rPr>
      <t>（法人組織のみ）</t>
    </r>
    <rPh sb="0" eb="2">
      <t>ウリバ</t>
    </rPh>
    <rPh sb="2" eb="4">
      <t>メンセキ</t>
    </rPh>
    <phoneticPr fontId="4"/>
  </si>
  <si>
    <t>（人）</t>
    <rPh sb="1" eb="2">
      <t>ニン</t>
    </rPh>
    <phoneticPr fontId="4"/>
  </si>
  <si>
    <t>（百万円）</t>
    <rPh sb="1" eb="4">
      <t>ヒャクマンエン</t>
    </rPh>
    <phoneticPr fontId="4"/>
  </si>
  <si>
    <t>（㎡）</t>
    <phoneticPr fontId="4"/>
  </si>
  <si>
    <t>県　計</t>
  </si>
  <si>
    <t>卸売業</t>
  </si>
  <si>
    <t>-</t>
    <phoneticPr fontId="4"/>
  </si>
  <si>
    <t>小売業</t>
  </si>
  <si>
    <t>各種商品小売業</t>
    <rPh sb="4" eb="7">
      <t>コウリギョウ</t>
    </rPh>
    <phoneticPr fontId="4"/>
  </si>
  <si>
    <t>織物・衣服・身の回り品小売業</t>
  </si>
  <si>
    <t>飲食料品小売業</t>
    <rPh sb="4" eb="7">
      <t>コウリギョウ</t>
    </rPh>
    <phoneticPr fontId="4"/>
  </si>
  <si>
    <t>機械器具小売業</t>
    <rPh sb="0" eb="2">
      <t>キカイ</t>
    </rPh>
    <rPh sb="2" eb="4">
      <t>キグ</t>
    </rPh>
    <rPh sb="4" eb="7">
      <t>コウリギョウ</t>
    </rPh>
    <phoneticPr fontId="4"/>
  </si>
  <si>
    <t>その他の小売業</t>
  </si>
  <si>
    <t>無店舗小売業</t>
    <rPh sb="0" eb="1">
      <t>ム</t>
    </rPh>
    <rPh sb="1" eb="3">
      <t>テンポ</t>
    </rPh>
    <rPh sb="3" eb="6">
      <t>コウリギョウ</t>
    </rPh>
    <phoneticPr fontId="4"/>
  </si>
  <si>
    <t>-</t>
  </si>
  <si>
    <t>青森市</t>
  </si>
  <si>
    <t>織物・衣服・身の回り品小売業</t>
    <phoneticPr fontId="4"/>
  </si>
  <si>
    <t>弘前市</t>
  </si>
  <si>
    <t>八戸市</t>
  </si>
  <si>
    <t>黒石市</t>
  </si>
  <si>
    <t>五所川原市</t>
  </si>
  <si>
    <t>x</t>
  </si>
  <si>
    <t>十和田市</t>
  </si>
  <si>
    <t>三沢市</t>
  </si>
  <si>
    <t>むつ市</t>
  </si>
  <si>
    <t>つがる市</t>
    <phoneticPr fontId="4"/>
  </si>
  <si>
    <t>平川市</t>
    <rPh sb="0" eb="2">
      <t>ヒラカワ</t>
    </rPh>
    <phoneticPr fontId="4"/>
  </si>
  <si>
    <t>平内町</t>
  </si>
  <si>
    <t>今別町</t>
  </si>
  <si>
    <t>蓬田村</t>
  </si>
  <si>
    <t>外ヶ浜町</t>
    <rPh sb="0" eb="3">
      <t>ソトガハマ</t>
    </rPh>
    <rPh sb="3" eb="4">
      <t>マチ</t>
    </rPh>
    <phoneticPr fontId="4"/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</si>
  <si>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</si>
  <si>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</si>
  <si>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</si>
  <si>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</si>
  <si>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</si>
  <si>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</si>
  <si>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</si>
  <si>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</si>
  <si>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  <rPh sb="0" eb="2">
      <t>ナカドマリ</t>
    </rPh>
    <rPh sb="2" eb="3">
      <t>マチ</t>
    </rPh>
    <phoneticPr fontId="4"/>
  </si>
  <si>
    <t>野辺地町</t>
  </si>
  <si>
    <t>七戸町</t>
  </si>
  <si>
    <t>六戸町</t>
  </si>
  <si>
    <t>横浜町</t>
  </si>
  <si>
    <t>東北町</t>
  </si>
  <si>
    <t>六ヶ所村</t>
  </si>
  <si>
    <t>おいらせ町</t>
    <rPh sb="4" eb="5">
      <t>マチ</t>
    </rPh>
    <phoneticPr fontId="4"/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</si>
  <si>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</si>
  <si>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</si>
  <si>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</si>
  <si>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</si>
  <si>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</si>
  <si>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</si>
  <si>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</si>
  <si>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</si>
  <si>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</si>
  <si>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</si>
  <si>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市区町村名</t>
    <rPh sb="0" eb="4">
      <t>シクチョウソン</t>
    </rPh>
    <rPh sb="4" eb="5">
      <t>メイ</t>
    </rPh>
    <phoneticPr fontId="1"/>
  </si>
  <si>
    <t>青森県</t>
  </si>
  <si>
    <t>東青</t>
    <rPh sb="0" eb="2">
      <t>トウセイ</t>
    </rPh>
    <phoneticPr fontId="10"/>
  </si>
  <si>
    <t>中南</t>
    <rPh sb="0" eb="1">
      <t>チュウ</t>
    </rPh>
    <rPh sb="1" eb="2">
      <t>ナン</t>
    </rPh>
    <phoneticPr fontId="10"/>
  </si>
  <si>
    <t>三八</t>
    <rPh sb="0" eb="2">
      <t>サンパチ</t>
    </rPh>
    <phoneticPr fontId="10"/>
  </si>
  <si>
    <t>西北</t>
    <rPh sb="0" eb="2">
      <t>セイホク</t>
    </rPh>
    <phoneticPr fontId="10"/>
  </si>
  <si>
    <t>上北</t>
    <rPh sb="0" eb="2">
      <t>カミキタ</t>
    </rPh>
    <phoneticPr fontId="10"/>
  </si>
  <si>
    <t>下北</t>
    <rPh sb="0" eb="2">
      <t>シモキタ</t>
    </rPh>
    <phoneticPr fontId="10"/>
  </si>
  <si>
    <t>つがる市</t>
  </si>
  <si>
    <t>平川市</t>
  </si>
  <si>
    <t>東津軽郡平内町</t>
  </si>
  <si>
    <t>東津軽郡今別町</t>
  </si>
  <si>
    <t>東津軽郡蓬田村</t>
  </si>
  <si>
    <t>東津軽郡外ヶ浜町</t>
  </si>
  <si>
    <t>西津軽郡鰺ヶ沢町</t>
  </si>
  <si>
    <t>西津軽郡深浦町</t>
  </si>
  <si>
    <t>中津軽郡西目屋村</t>
  </si>
  <si>
    <t>南津軽郡藤崎町</t>
  </si>
  <si>
    <t>南津軽郡大鰐町</t>
  </si>
  <si>
    <t>南津軽郡田舎館村</t>
  </si>
  <si>
    <t>北津軽郡板柳町</t>
  </si>
  <si>
    <t>北津軽郡鶴田町</t>
  </si>
  <si>
    <t>北津軽郡中泊町</t>
  </si>
  <si>
    <t>上北郡野辺地町</t>
  </si>
  <si>
    <t>上北郡七戸町</t>
  </si>
  <si>
    <t>上北郡六戸町</t>
  </si>
  <si>
    <t>上北郡横浜町</t>
  </si>
  <si>
    <t>上北郡東北町</t>
  </si>
  <si>
    <t>上北郡六ヶ所村</t>
  </si>
  <si>
    <t>上北郡おいらせ町</t>
  </si>
  <si>
    <t>下北郡大間町</t>
  </si>
  <si>
    <t>下北郡東通村</t>
  </si>
  <si>
    <t>下北郡風間浦村</t>
  </si>
  <si>
    <t>下北郡佐井村</t>
  </si>
  <si>
    <t>三戸郡三戸町</t>
  </si>
  <si>
    <t>三戸郡五戸町</t>
  </si>
  <si>
    <t>三戸郡田子町</t>
  </si>
  <si>
    <t>三戸郡南部町</t>
  </si>
  <si>
    <t>三戸郡階上町</t>
  </si>
  <si>
    <t>三戸郡新郷村</t>
  </si>
  <si>
    <t>卸売業</t>
    <rPh sb="0" eb="3">
      <t>オロシウリギョウ</t>
    </rPh>
    <phoneticPr fontId="4"/>
  </si>
  <si>
    <t>年間商品販売額（百万円）</t>
    <rPh sb="0" eb="2">
      <t>ネンカン</t>
    </rPh>
    <rPh sb="2" eb="4">
      <t>ショウヒン</t>
    </rPh>
    <rPh sb="4" eb="5">
      <t>ハン</t>
    </rPh>
    <rPh sb="5" eb="6">
      <t>バイ</t>
    </rPh>
    <rPh sb="6" eb="7">
      <t>ガク</t>
    </rPh>
    <rPh sb="8" eb="11">
      <t>ヒャクマンエン</t>
    </rPh>
    <phoneticPr fontId="4"/>
  </si>
  <si>
    <t>地域名</t>
    <rPh sb="0" eb="3">
      <t>チイキメイ</t>
    </rPh>
    <phoneticPr fontId="10"/>
  </si>
  <si>
    <t>東青地域</t>
  </si>
  <si>
    <t>中南地域</t>
  </si>
  <si>
    <t>三八地域</t>
  </si>
  <si>
    <t>西北地域</t>
  </si>
  <si>
    <t>上北地域</t>
  </si>
  <si>
    <t>下北地域</t>
  </si>
  <si>
    <t>年間商品販売額－卸売業</t>
    <rPh sb="0" eb="2">
      <t>ネンカン</t>
    </rPh>
    <rPh sb="2" eb="4">
      <t>ショウヒン</t>
    </rPh>
    <rPh sb="4" eb="5">
      <t>ハン</t>
    </rPh>
    <rPh sb="5" eb="6">
      <t>バイ</t>
    </rPh>
    <rPh sb="6" eb="7">
      <t>ガク</t>
    </rPh>
    <rPh sb="8" eb="11">
      <t>オロシウリギョウ</t>
    </rPh>
    <phoneticPr fontId="4"/>
  </si>
  <si>
    <t>年間商品販売額－小売業</t>
    <rPh sb="0" eb="2">
      <t>ネンカン</t>
    </rPh>
    <rPh sb="2" eb="4">
      <t>ショウヒン</t>
    </rPh>
    <rPh sb="4" eb="5">
      <t>ハン</t>
    </rPh>
    <rPh sb="5" eb="6">
      <t>バイ</t>
    </rPh>
    <rPh sb="6" eb="7">
      <t>ガク</t>
    </rPh>
    <rPh sb="8" eb="11">
      <t>コウリギョウ</t>
    </rPh>
    <phoneticPr fontId="4"/>
  </si>
  <si>
    <t>卸売業・小売業の年間商品販売額（2020年）（資料：県総合政策部「令和3年経済センサス活動調査_卸売業・小売業_青森県結果書」）（単位：百万円）</t>
    <rPh sb="0" eb="3">
      <t>オロシウリギョウ</t>
    </rPh>
    <rPh sb="4" eb="7">
      <t>コウリギョウ</t>
    </rPh>
    <rPh sb="8" eb="10">
      <t>ネンカン</t>
    </rPh>
    <rPh sb="10" eb="12">
      <t>ショウヒン</t>
    </rPh>
    <rPh sb="12" eb="14">
      <t>ハンバイ</t>
    </rPh>
    <rPh sb="14" eb="15">
      <t>ガク</t>
    </rPh>
    <rPh sb="20" eb="21">
      <t>ネン</t>
    </rPh>
    <rPh sb="23" eb="25">
      <t>シリョウ</t>
    </rPh>
    <rPh sb="26" eb="27">
      <t>ケン</t>
    </rPh>
    <rPh sb="27" eb="29">
      <t>ソウゴウ</t>
    </rPh>
    <rPh sb="29" eb="31">
      <t>セイサク</t>
    </rPh>
    <rPh sb="31" eb="32">
      <t>ブ</t>
    </rPh>
    <rPh sb="33" eb="35">
      <t>レイワ</t>
    </rPh>
    <rPh sb="36" eb="37">
      <t>ネン</t>
    </rPh>
    <rPh sb="37" eb="39">
      <t>ケイザイ</t>
    </rPh>
    <rPh sb="43" eb="45">
      <t>カツドウ</t>
    </rPh>
    <rPh sb="45" eb="47">
      <t>チョウサ</t>
    </rPh>
    <rPh sb="48" eb="51">
      <t>オロシウリギョウ</t>
    </rPh>
    <rPh sb="52" eb="55">
      <t>コウリギョウ</t>
    </rPh>
    <rPh sb="56" eb="59">
      <t>アオモリケン</t>
    </rPh>
    <rPh sb="59" eb="61">
      <t>ケッカ</t>
    </rPh>
    <rPh sb="61" eb="62">
      <t>ショ</t>
    </rPh>
    <rPh sb="65" eb="67">
      <t>タンイ</t>
    </rPh>
    <rPh sb="68" eb="71">
      <t>ヒャクマンエン</t>
    </rPh>
    <phoneticPr fontId="4"/>
  </si>
  <si>
    <t>※5年ごと</t>
    <rPh sb="2" eb="3">
      <t>ネン</t>
    </rPh>
    <phoneticPr fontId="4"/>
  </si>
  <si>
    <t>計</t>
    <rPh sb="0" eb="1">
      <t>ケイ</t>
    </rPh>
    <phoneticPr fontId="4"/>
  </si>
  <si>
    <t>県割合</t>
    <rPh sb="0" eb="1">
      <t>ケン</t>
    </rPh>
    <rPh sb="1" eb="3">
      <t>ワリアイ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</si>
</sst>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%"/>
  </numFmts>
  <fonts count="12" x14ac:knownFonts="1">
    <font>
      <sz val="11"/>
      <name val="ＭＳ Ｐゴシック"/>
      <family val="3"/>
      <charset val="128"/>
    </font>
    <font>
      <b/>
      <sz val="15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ＦＡ クリアレター"/>
      <family val="1"/>
      <charset val="128"/>
    </font>
    <font>
      <sz val="6"/>
      <name val="ＭＳ Ｐゴシック"/>
      <family val="3"/>
      <charset val="128"/>
    </font>
    <font>
      <sz val="12"/>
      <name val="ＦＡ ゴシック"/>
      <family val="3"/>
      <charset val="128"/>
    </font>
    <font>
      <sz val="9"/>
      <name val="ＦＡ クリアレター"/>
      <family val="1"/>
      <charset val="128"/>
    </font>
    <font>
      <sz val="12"/>
      <color rgb="FF0070C0"/>
      <name val="ＦＡ クリアレター"/>
      <family val="1"/>
      <charset val="128"/>
    </font>
    <font>
      <sz val="12"/>
      <color theme="1"/>
      <name val="ＦＡ クリアレター"/>
      <family val="1"/>
      <charset val="128"/>
    </font>
    <font>
      <sz val="12"/>
      <color rgb="FFFF0000"/>
      <name val="ＦＡ クリアレター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Border="1"/>
    <xf numFmtId="0" fontId="5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left"/>
    </xf>
    <xf numFmtId="38" fontId="3" fillId="0" borderId="12" xfId="1" applyFont="1" applyFill="1" applyBorder="1" applyAlignment="1">
      <alignment vertical="center" wrapText="1"/>
    </xf>
    <xf numFmtId="38" fontId="3" fillId="0" borderId="13" xfId="1" applyFont="1" applyBorder="1" applyAlignment="1">
      <alignment horizontal="center"/>
    </xf>
    <xf numFmtId="38" fontId="3" fillId="0" borderId="14" xfId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7" fillId="0" borderId="16" xfId="0" applyFont="1" applyBorder="1"/>
    <xf numFmtId="38" fontId="3" fillId="0" borderId="17" xfId="1" applyFont="1" applyFill="1" applyBorder="1" applyAlignment="1">
      <alignment horizontal="right"/>
    </xf>
    <xf numFmtId="38" fontId="3" fillId="0" borderId="18" xfId="1" applyFont="1" applyFill="1" applyBorder="1" applyAlignment="1">
      <alignment horizontal="right"/>
    </xf>
    <xf numFmtId="3" fontId="3" fillId="0" borderId="19" xfId="0" applyNumberFormat="1" applyFont="1" applyFill="1" applyBorder="1" applyAlignment="1">
      <alignment horizontal="right"/>
    </xf>
    <xf numFmtId="0" fontId="3" fillId="0" borderId="16" xfId="0" applyFont="1" applyBorder="1"/>
    <xf numFmtId="3" fontId="8" fillId="0" borderId="19" xfId="0" applyNumberFormat="1" applyFont="1" applyFill="1" applyBorder="1" applyAlignment="1">
      <alignment horizontal="right"/>
    </xf>
    <xf numFmtId="0" fontId="3" fillId="0" borderId="16" xfId="0" applyFont="1" applyBorder="1" applyAlignment="1">
      <alignment shrinkToFit="1"/>
    </xf>
    <xf numFmtId="0" fontId="9" fillId="0" borderId="16" xfId="0" applyFont="1" applyBorder="1" applyAlignment="1">
      <alignment shrinkToFit="1"/>
    </xf>
    <xf numFmtId="38" fontId="9" fillId="0" borderId="17" xfId="1" applyFont="1" applyFill="1" applyBorder="1" applyAlignment="1">
      <alignment horizontal="right"/>
    </xf>
    <xf numFmtId="38" fontId="9" fillId="0" borderId="18" xfId="1" applyFont="1" applyFill="1" applyBorder="1" applyAlignment="1">
      <alignment horizontal="right"/>
    </xf>
    <xf numFmtId="3" fontId="9" fillId="0" borderId="19" xfId="0" applyNumberFormat="1" applyFont="1" applyFill="1" applyBorder="1" applyAlignment="1">
      <alignment horizontal="right"/>
    </xf>
    <xf numFmtId="0" fontId="3" fillId="0" borderId="20" xfId="0" applyFont="1" applyBorder="1"/>
    <xf numFmtId="0" fontId="3" fillId="0" borderId="21" xfId="0" applyFont="1" applyBorder="1" applyAlignment="1">
      <alignment horizontal="left"/>
    </xf>
    <xf numFmtId="0" fontId="9" fillId="0" borderId="22" xfId="0" applyFont="1" applyBorder="1" applyAlignment="1">
      <alignment shrinkToFit="1"/>
    </xf>
    <xf numFmtId="38" fontId="9" fillId="0" borderId="23" xfId="1" applyFont="1" applyFill="1" applyBorder="1" applyAlignment="1">
      <alignment horizontal="right"/>
    </xf>
    <xf numFmtId="38" fontId="9" fillId="0" borderId="24" xfId="1" applyFont="1" applyFill="1" applyBorder="1" applyAlignment="1">
      <alignment horizontal="right"/>
    </xf>
    <xf numFmtId="3" fontId="9" fillId="0" borderId="25" xfId="0" applyNumberFormat="1" applyFont="1" applyFill="1" applyBorder="1" applyAlignment="1">
      <alignment horizontal="right"/>
    </xf>
    <xf numFmtId="38" fontId="3" fillId="0" borderId="19" xfId="1" applyFont="1" applyFill="1" applyBorder="1" applyAlignment="1">
      <alignment horizontal="right"/>
    </xf>
    <xf numFmtId="0" fontId="3" fillId="0" borderId="15" xfId="0" applyFont="1" applyFill="1" applyBorder="1" applyAlignment="1">
      <alignment horizontal="left"/>
    </xf>
    <xf numFmtId="0" fontId="3" fillId="0" borderId="16" xfId="0" applyFont="1" applyFill="1" applyBorder="1" applyAlignment="1">
      <alignment shrinkToFit="1"/>
    </xf>
    <xf numFmtId="0" fontId="9" fillId="0" borderId="16" xfId="0" applyFont="1" applyFill="1" applyBorder="1" applyAlignment="1">
      <alignment shrinkToFit="1"/>
    </xf>
    <xf numFmtId="0" fontId="3" fillId="0" borderId="0" xfId="0" applyFont="1" applyAlignment="1">
      <alignment horizontal="left"/>
    </xf>
    <xf numFmtId="38" fontId="9" fillId="0" borderId="0" xfId="1" applyFont="1" applyFill="1" applyAlignment="1">
      <alignment horizontal="right"/>
    </xf>
    <xf numFmtId="38" fontId="3" fillId="0" borderId="0" xfId="1" applyFont="1" applyAlignment="1">
      <alignment horizontal="right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176" fontId="0" fillId="0" borderId="0" xfId="0" applyNumberFormat="1"/>
    <xf numFmtId="0" fontId="3" fillId="2" borderId="0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38" fontId="3" fillId="2" borderId="13" xfId="1" applyFont="1" applyFill="1" applyBorder="1" applyAlignment="1">
      <alignment horizontal="center" wrapText="1"/>
    </xf>
    <xf numFmtId="3" fontId="3" fillId="2" borderId="18" xfId="0" applyNumberFormat="1" applyFont="1" applyFill="1" applyBorder="1" applyAlignment="1">
      <alignment horizontal="right"/>
    </xf>
    <xf numFmtId="3" fontId="9" fillId="2" borderId="18" xfId="0" applyNumberFormat="1" applyFont="1" applyFill="1" applyBorder="1" applyAlignment="1">
      <alignment horizontal="right"/>
    </xf>
    <xf numFmtId="38" fontId="3" fillId="2" borderId="18" xfId="1" applyFont="1" applyFill="1" applyBorder="1" applyAlignment="1">
      <alignment horizontal="right"/>
    </xf>
    <xf numFmtId="3" fontId="9" fillId="2" borderId="24" xfId="0" applyNumberFormat="1" applyFont="1" applyFill="1" applyBorder="1" applyAlignment="1">
      <alignment horizontal="right"/>
    </xf>
    <xf numFmtId="0" fontId="3" fillId="2" borderId="0" xfId="0" applyFont="1" applyFill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wrapText="1"/>
    </xf>
    <xf numFmtId="176" fontId="0" fillId="0" borderId="0" xfId="0" applyNumberFormat="1" applyAlignment="1">
      <alignment wrapText="1"/>
    </xf>
    <xf numFmtId="176" fontId="0" fillId="3" borderId="0" xfId="0" applyNumberFormat="1" applyFill="1"/>
    <xf numFmtId="0" fontId="3" fillId="0" borderId="2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 wrapText="1"/>
    </xf>
    <xf numFmtId="38" fontId="3" fillId="0" borderId="7" xfId="1" applyFont="1" applyFill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2" borderId="5" xfId="1" applyFont="1" applyFill="1" applyBorder="1" applyAlignment="1">
      <alignment horizontal="center" wrapText="1"/>
    </xf>
    <xf numFmtId="38" fontId="3" fillId="2" borderId="8" xfId="1" applyFont="1" applyFill="1" applyBorder="1" applyAlignment="1">
      <alignment horizontal="center" wrapText="1"/>
    </xf>
    <xf numFmtId="38" fontId="3" fillId="0" borderId="6" xfId="1" applyFont="1" applyBorder="1" applyAlignment="1">
      <alignment horizontal="center" vertical="center" wrapText="1"/>
    </xf>
    <xf numFmtId="38" fontId="3" fillId="0" borderId="9" xfId="1" applyFont="1" applyBorder="1" applyAlignment="1">
      <alignment horizontal="center" vertical="center"/>
    </xf>
    <xf numFmtId="177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卸売業・小売業の年間商品販売額（</a:t>
            </a:r>
            <a:r>
              <a:rPr lang="en-US"/>
              <a:t>2020</a:t>
            </a:r>
            <a:r>
              <a:rPr lang="ja-JP"/>
              <a:t>年）</a:t>
            </a:r>
          </a:p>
        </c:rich>
      </c:tx>
      <c:layout>
        <c:manualLayout>
          <c:xMode val="edge"/>
          <c:yMode val="edge"/>
          <c:x val="0.25719663540350973"/>
          <c:y val="2.29929483357661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6813641127623542"/>
          <c:h val="0.70865719385783077"/>
        </c:manualLayout>
      </c:layout>
      <c:barChart>
        <c:barDir val="col"/>
        <c:grouping val="stacked"/>
        <c:varyColors val="0"/>
        <c:ser>
          <c:idx val="0"/>
          <c:order val="0"/>
          <c:tx>
            <c:v>卸売業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データ!$B$4:$B$9</c:f>
              <c:numCache>
                <c:formatCode>#,##0_ </c:formatCode>
                <c:ptCount val="6"/>
                <c:pt idx="0">
                  <c:v>665388</c:v>
                </c:pt>
                <c:pt idx="1">
                  <c:v>294712</c:v>
                </c:pt>
                <c:pt idx="2">
                  <c:v>466672</c:v>
                </c:pt>
                <c:pt idx="3">
                  <c:v>75371</c:v>
                </c:pt>
                <c:pt idx="4">
                  <c:v>145129</c:v>
                </c:pt>
                <c:pt idx="5">
                  <c:v>46906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A6-40F8-9452-8E1EEBA4103A}"/>
            </c:ext>
          </c:extLst>
        </c:ser>
        <c:ser>
          <c:idx val="1"/>
          <c:order val="1"/>
          <c:tx>
            <c:v>小売業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データ!$C$4:$C$9</c:f>
              <c:numCache>
                <c:formatCode>#,##0_ </c:formatCode>
                <c:ptCount val="6"/>
                <c:pt idx="0">
                  <c:v>316555</c:v>
                </c:pt>
                <c:pt idx="1">
                  <c:v>285557</c:v>
                </c:pt>
                <c:pt idx="2">
                  <c:v>322435</c:v>
                </c:pt>
                <c:pt idx="3">
                  <c:v>134371</c:v>
                </c:pt>
                <c:pt idx="4">
                  <c:v>205513</c:v>
                </c:pt>
                <c:pt idx="5">
                  <c:v>67205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A6-40F8-9452-8E1EEBA4103A}"/>
            </c:ext>
          </c:extLst>
        </c:ser>
        <c:ser>
          <c:idx val="2"/>
          <c:order val="2"/>
          <c:tx>
            <c:strRef>
              <c:f>データ!$D$3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データ!$D$4:$D$9</c:f>
              <c:numCache>
                <c:formatCode>#,##0_ </c:formatCode>
                <c:ptCount val="6"/>
                <c:pt idx="0">
                  <c:v>981943</c:v>
                </c:pt>
                <c:pt idx="1">
                  <c:v>580269</c:v>
                </c:pt>
                <c:pt idx="2">
                  <c:v>789107</c:v>
                </c:pt>
                <c:pt idx="3">
                  <c:v>209742</c:v>
                </c:pt>
                <c:pt idx="4">
                  <c:v>350642</c:v>
                </c:pt>
                <c:pt idx="5">
                  <c:v>114111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6-4FF6-9CD1-24DD70A2A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6958608"/>
        <c:axId val="616959264"/>
      </c:barChart>
      <c:catAx>
        <c:axId val="61695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16959264"/>
        <c:crosses val="autoZero"/>
        <c:auto val="1"/>
        <c:lblAlgn val="ctr"/>
        <c:lblOffset val="100"/>
        <c:noMultiLvlLbl val="0"/>
      </c:catAx>
      <c:valAx>
        <c:axId val="616959264"/>
        <c:scaling>
          <c:orientation val="minMax"/>
          <c:max val="12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16958608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37813598643628071"/>
          <c:y val="0.12148505966631133"/>
          <c:w val="0.24433774959017496"/>
          <c:h val="5.980419810447976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FEAC58C-AF42-400A-9187-42B3AEC06D40}">
  <sheetPr/>
  <sheetViews>
    <sheetView tabSelected="1" zoomScale="120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87243E4-4947-4C8C-8B11-289DA22DEA0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0.08512</cdr:x>
      <cdr:y>0.88636</cdr:y>
    </cdr:from>
    <cdr:to>
      <cdr:x>0.53469</cdr:x>
      <cdr:y>0.93622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EB00D67-6170-4CAE-B9F7-17E7EBDD4F14}"/>
            </a:ext>
          </a:extLst>
        </cdr:cNvPr>
        <cdr:cNvSpPr txBox="1"/>
      </cdr:nvSpPr>
      <cdr:spPr>
        <a:xfrm xmlns:a="http://schemas.openxmlformats.org/drawingml/2006/main">
          <a:off x="791633" y="5382155"/>
          <a:ext cx="4181022" cy="302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秘匿分を含まない。</a:t>
          </a:r>
        </a:p>
      </cdr:txBody>
    </cdr:sp>
  </cdr:relSizeAnchor>
  <cdr:relSizeAnchor xmlns:cdr="http://schemas.openxmlformats.org/drawingml/2006/chartDrawing">
    <cdr:from>
      <cdr:x>0.09673</cdr:x>
      <cdr:y>0.94009</cdr:y>
    </cdr:from>
    <cdr:to>
      <cdr:x>0.9872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A81161C-9479-4C8C-896B-0191209CC79B}"/>
            </a:ext>
          </a:extLst>
        </cdr:cNvPr>
        <cdr:cNvSpPr txBox="1"/>
      </cdr:nvSpPr>
      <cdr:spPr>
        <a:xfrm xmlns:a="http://schemas.openxmlformats.org/drawingml/2006/main">
          <a:off x="899583" y="5708423"/>
          <a:ext cx="8281459" cy="36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資料：県総合政策部「令和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年経済センサス活動調査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_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卸売業・小売業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_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青森県結果書」</a:t>
          </a:r>
        </a:p>
      </cdr:txBody>
    </cdr:sp>
  </cdr:relSizeAnchor>
  <cdr:relSizeAnchor xmlns:cdr="http://schemas.openxmlformats.org/drawingml/2006/chartDrawing">
    <cdr:from>
      <cdr:x>0.012</cdr:x>
      <cdr:y>0.0258</cdr:y>
    </cdr:from>
    <cdr:to>
      <cdr:x>0.11032</cdr:x>
      <cdr:y>0.11768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9891777-BB64-49AE-A2B8-122EE41FFB73}"/>
            </a:ext>
          </a:extLst>
        </cdr:cNvPr>
        <cdr:cNvSpPr txBox="1"/>
      </cdr:nvSpPr>
      <cdr:spPr>
        <a:xfrm xmlns:a="http://schemas.openxmlformats.org/drawingml/2006/main">
          <a:off x="111664" y="156883"/>
          <a:ext cx="914646" cy="558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12D33-B4D8-4DA3-AEB2-72D9B1578274}">
  <dimension ref="A1:E9"/>
  <sheetViews>
    <sheetView workbookViewId="0">
      <selection activeCell="C17" sqref="C17"/>
    </sheetView>
  </sheetViews>
  <sheetFormatPr defaultRowHeight="13.5" x14ac:dyDescent="0.15"/>
  <cols>
    <col min="2" max="3" width="9" style="36"/>
  </cols>
  <sheetData>
    <row r="1" spans="1:5" x14ac:dyDescent="0.15">
      <c r="A1" t="s">
        <v>113</v>
      </c>
    </row>
    <row r="2" spans="1:5" x14ac:dyDescent="0.15">
      <c r="A2" t="s">
        <v>114</v>
      </c>
    </row>
    <row r="3" spans="1:5" s="47" customFormat="1" ht="40.5" x14ac:dyDescent="0.15">
      <c r="A3" s="45" t="s">
        <v>104</v>
      </c>
      <c r="B3" s="48" t="s">
        <v>111</v>
      </c>
      <c r="C3" s="48" t="s">
        <v>112</v>
      </c>
      <c r="D3" s="47" t="s">
        <v>115</v>
      </c>
      <c r="E3" s="47" t="s">
        <v>116</v>
      </c>
    </row>
    <row r="4" spans="1:5" x14ac:dyDescent="0.15">
      <c r="A4" s="46" t="s">
        <v>105</v>
      </c>
      <c r="B4" s="36">
        <v>665388</v>
      </c>
      <c r="C4" s="36">
        <v>316555</v>
      </c>
      <c r="D4" s="36">
        <f>SUM(B4:C4)</f>
        <v>981943</v>
      </c>
      <c r="E4" s="62">
        <f>D4/SUM(D$4:D$9)</f>
        <v>0.32452193029710352</v>
      </c>
    </row>
    <row r="5" spans="1:5" x14ac:dyDescent="0.15">
      <c r="A5" s="46" t="s">
        <v>106</v>
      </c>
      <c r="B5" s="36">
        <v>294712</v>
      </c>
      <c r="C5" s="36">
        <v>285557</v>
      </c>
      <c r="D5" s="36">
        <f t="shared" ref="D5:D9" si="0">SUM(B5:C5)</f>
        <v>580269</v>
      </c>
      <c r="E5" s="62">
        <f t="shared" ref="E5:E9" si="1">D5/SUM(D$4:D$9)</f>
        <v>0.1917728584770908</v>
      </c>
    </row>
    <row r="6" spans="1:5" x14ac:dyDescent="0.15">
      <c r="A6" s="46" t="s">
        <v>107</v>
      </c>
      <c r="B6" s="36">
        <v>466672</v>
      </c>
      <c r="C6" s="36">
        <v>322435</v>
      </c>
      <c r="D6" s="36">
        <f t="shared" si="0"/>
        <v>789107</v>
      </c>
      <c r="E6" s="62">
        <f t="shared" si="1"/>
        <v>0.26079164152191775</v>
      </c>
    </row>
    <row r="7" spans="1:5" x14ac:dyDescent="0.15">
      <c r="A7" s="46" t="s">
        <v>108</v>
      </c>
      <c r="B7" s="36">
        <v>75371</v>
      </c>
      <c r="C7" s="36">
        <v>134371</v>
      </c>
      <c r="D7" s="36">
        <f t="shared" si="0"/>
        <v>209742</v>
      </c>
      <c r="E7" s="62">
        <f t="shared" si="1"/>
        <v>6.9317545625739052E-2</v>
      </c>
    </row>
    <row r="8" spans="1:5" x14ac:dyDescent="0.15">
      <c r="A8" s="46" t="s">
        <v>109</v>
      </c>
      <c r="B8" s="36">
        <v>145129</v>
      </c>
      <c r="C8" s="36">
        <v>205513</v>
      </c>
      <c r="D8" s="36">
        <f t="shared" si="0"/>
        <v>350642</v>
      </c>
      <c r="E8" s="62">
        <f t="shared" si="1"/>
        <v>0.11588352754002725</v>
      </c>
    </row>
    <row r="9" spans="1:5" x14ac:dyDescent="0.15">
      <c r="A9" s="46" t="s">
        <v>110</v>
      </c>
      <c r="B9" s="36">
        <v>46906</v>
      </c>
      <c r="C9" s="36">
        <v>67205</v>
      </c>
      <c r="D9" s="36">
        <f t="shared" si="0"/>
        <v>114111</v>
      </c>
      <c r="E9" s="62">
        <f t="shared" si="1"/>
        <v>3.7712496538121643E-2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A8F59-3DEA-486B-BBFB-A6D236B92C82}">
  <dimension ref="A1:D51"/>
  <sheetViews>
    <sheetView workbookViewId="0">
      <selection activeCell="D7" sqref="D7"/>
    </sheetView>
  </sheetViews>
  <sheetFormatPr defaultRowHeight="13.5" x14ac:dyDescent="0.15"/>
  <cols>
    <col min="2" max="2" width="16.25" customWidth="1"/>
    <col min="3" max="4" width="11.75" style="36" customWidth="1"/>
  </cols>
  <sheetData>
    <row r="1" spans="1:4" x14ac:dyDescent="0.15">
      <c r="C1" s="36" t="s">
        <v>103</v>
      </c>
    </row>
    <row r="2" spans="1:4" x14ac:dyDescent="0.15">
      <c r="C2" s="36" t="s">
        <v>102</v>
      </c>
      <c r="D2" s="36" t="s">
        <v>12</v>
      </c>
    </row>
    <row r="3" spans="1:4" x14ac:dyDescent="0.15">
      <c r="A3" s="34"/>
      <c r="B3" s="34" t="s">
        <v>62</v>
      </c>
    </row>
    <row r="4" spans="1:4" x14ac:dyDescent="0.15">
      <c r="A4" s="34"/>
      <c r="B4" s="34" t="s">
        <v>63</v>
      </c>
      <c r="C4" s="36">
        <v>1694461</v>
      </c>
      <c r="D4" s="36">
        <v>1333714</v>
      </c>
    </row>
    <row r="5" spans="1:4" x14ac:dyDescent="0.15">
      <c r="A5" s="35" t="s">
        <v>64</v>
      </c>
      <c r="B5" s="34" t="s">
        <v>20</v>
      </c>
      <c r="C5" s="36">
        <v>662052</v>
      </c>
      <c r="D5" s="36">
        <v>309307</v>
      </c>
    </row>
    <row r="6" spans="1:4" x14ac:dyDescent="0.15">
      <c r="A6" s="35" t="s">
        <v>65</v>
      </c>
      <c r="B6" s="34" t="s">
        <v>22</v>
      </c>
      <c r="C6" s="36">
        <v>249706</v>
      </c>
      <c r="D6" s="36">
        <v>218608</v>
      </c>
    </row>
    <row r="7" spans="1:4" x14ac:dyDescent="0.15">
      <c r="A7" s="35" t="s">
        <v>66</v>
      </c>
      <c r="B7" s="34" t="s">
        <v>23</v>
      </c>
      <c r="C7" s="36">
        <v>454753</v>
      </c>
      <c r="D7" s="36">
        <v>280020</v>
      </c>
    </row>
    <row r="8" spans="1:4" x14ac:dyDescent="0.15">
      <c r="A8" s="35" t="s">
        <v>65</v>
      </c>
      <c r="B8" s="34" t="s">
        <v>24</v>
      </c>
      <c r="C8" s="36">
        <v>14236</v>
      </c>
      <c r="D8" s="36">
        <v>27797</v>
      </c>
    </row>
    <row r="9" spans="1:4" x14ac:dyDescent="0.15">
      <c r="A9" s="35" t="s">
        <v>67</v>
      </c>
      <c r="B9" s="34" t="s">
        <v>25</v>
      </c>
      <c r="C9" s="36">
        <v>34945</v>
      </c>
      <c r="D9" s="36">
        <v>68680</v>
      </c>
    </row>
    <row r="10" spans="1:4" x14ac:dyDescent="0.15">
      <c r="A10" s="35" t="s">
        <v>68</v>
      </c>
      <c r="B10" s="34" t="s">
        <v>27</v>
      </c>
      <c r="C10" s="36">
        <v>77809</v>
      </c>
      <c r="D10" s="36">
        <v>75521</v>
      </c>
    </row>
    <row r="11" spans="1:4" x14ac:dyDescent="0.15">
      <c r="A11" s="35" t="s">
        <v>68</v>
      </c>
      <c r="B11" s="34" t="s">
        <v>28</v>
      </c>
      <c r="C11" s="36">
        <v>21261</v>
      </c>
      <c r="D11" s="36">
        <v>41171</v>
      </c>
    </row>
    <row r="12" spans="1:4" x14ac:dyDescent="0.15">
      <c r="A12" s="35" t="s">
        <v>69</v>
      </c>
      <c r="B12" s="34" t="s">
        <v>29</v>
      </c>
      <c r="C12" s="36">
        <v>41303</v>
      </c>
      <c r="D12" s="36">
        <v>61181</v>
      </c>
    </row>
    <row r="13" spans="1:4" x14ac:dyDescent="0.15">
      <c r="A13" s="35" t="s">
        <v>67</v>
      </c>
      <c r="B13" s="34" t="s">
        <v>70</v>
      </c>
      <c r="C13" s="36">
        <v>13093</v>
      </c>
      <c r="D13" s="36">
        <v>32838</v>
      </c>
    </row>
    <row r="14" spans="1:4" x14ac:dyDescent="0.15">
      <c r="A14" s="35" t="s">
        <v>65</v>
      </c>
      <c r="B14" s="34" t="s">
        <v>71</v>
      </c>
      <c r="C14" s="36">
        <v>20492</v>
      </c>
      <c r="D14" s="36">
        <v>21614</v>
      </c>
    </row>
    <row r="15" spans="1:4" x14ac:dyDescent="0.15">
      <c r="A15" s="35" t="s">
        <v>64</v>
      </c>
      <c r="B15" s="34" t="s">
        <v>72</v>
      </c>
      <c r="C15" s="36">
        <v>770</v>
      </c>
      <c r="D15" s="36">
        <v>3591</v>
      </c>
    </row>
    <row r="16" spans="1:4" x14ac:dyDescent="0.15">
      <c r="A16" s="35" t="s">
        <v>64</v>
      </c>
      <c r="B16" s="34" t="s">
        <v>73</v>
      </c>
      <c r="C16" s="36" t="s">
        <v>26</v>
      </c>
      <c r="D16" s="36" t="s">
        <v>26</v>
      </c>
    </row>
    <row r="17" spans="1:4" x14ac:dyDescent="0.15">
      <c r="A17" s="35" t="s">
        <v>64</v>
      </c>
      <c r="B17" s="34" t="s">
        <v>74</v>
      </c>
      <c r="C17" s="36">
        <v>2276</v>
      </c>
      <c r="D17" s="36">
        <v>635</v>
      </c>
    </row>
    <row r="18" spans="1:4" x14ac:dyDescent="0.15">
      <c r="A18" s="35" t="s">
        <v>64</v>
      </c>
      <c r="B18" s="34" t="s">
        <v>75</v>
      </c>
      <c r="C18" s="36">
        <v>290</v>
      </c>
      <c r="D18" s="36">
        <v>3022</v>
      </c>
    </row>
    <row r="19" spans="1:4" x14ac:dyDescent="0.15">
      <c r="A19" s="35" t="s">
        <v>67</v>
      </c>
      <c r="B19" s="34" t="s">
        <v>76</v>
      </c>
      <c r="C19" s="36">
        <v>423</v>
      </c>
      <c r="D19" s="36">
        <v>7189</v>
      </c>
    </row>
    <row r="20" spans="1:4" x14ac:dyDescent="0.15">
      <c r="A20" s="35" t="s">
        <v>67</v>
      </c>
      <c r="B20" s="34" t="s">
        <v>77</v>
      </c>
      <c r="C20" s="36">
        <v>2626</v>
      </c>
      <c r="D20" s="36">
        <v>2568</v>
      </c>
    </row>
    <row r="21" spans="1:4" x14ac:dyDescent="0.15">
      <c r="A21" s="35" t="s">
        <v>65</v>
      </c>
      <c r="B21" s="34" t="s">
        <v>78</v>
      </c>
      <c r="C21" s="36" t="s">
        <v>26</v>
      </c>
      <c r="D21" s="36" t="s">
        <v>26</v>
      </c>
    </row>
    <row r="22" spans="1:4" x14ac:dyDescent="0.15">
      <c r="A22" s="35" t="s">
        <v>65</v>
      </c>
      <c r="B22" s="34" t="s">
        <v>79</v>
      </c>
      <c r="C22" s="36">
        <v>8911</v>
      </c>
      <c r="D22" s="36">
        <v>10963</v>
      </c>
    </row>
    <row r="23" spans="1:4" x14ac:dyDescent="0.15">
      <c r="A23" s="35" t="s">
        <v>65</v>
      </c>
      <c r="B23" s="34" t="s">
        <v>80</v>
      </c>
      <c r="C23" s="36">
        <v>183</v>
      </c>
      <c r="D23" s="36">
        <v>4982</v>
      </c>
    </row>
    <row r="24" spans="1:4" x14ac:dyDescent="0.15">
      <c r="A24" s="35" t="s">
        <v>65</v>
      </c>
      <c r="B24" s="34" t="s">
        <v>81</v>
      </c>
      <c r="C24" s="36">
        <v>1184</v>
      </c>
      <c r="D24" s="36">
        <v>1593</v>
      </c>
    </row>
    <row r="25" spans="1:4" x14ac:dyDescent="0.15">
      <c r="A25" s="35" t="s">
        <v>67</v>
      </c>
      <c r="B25" s="34" t="s">
        <v>82</v>
      </c>
      <c r="C25" s="36">
        <v>17241</v>
      </c>
      <c r="D25" s="36">
        <v>10291</v>
      </c>
    </row>
    <row r="26" spans="1:4" x14ac:dyDescent="0.15">
      <c r="A26" s="35" t="s">
        <v>67</v>
      </c>
      <c r="B26" s="34" t="s">
        <v>83</v>
      </c>
      <c r="C26" s="36">
        <v>2307</v>
      </c>
      <c r="D26" s="36">
        <v>6251</v>
      </c>
    </row>
    <row r="27" spans="1:4" x14ac:dyDescent="0.15">
      <c r="A27" s="35" t="s">
        <v>67</v>
      </c>
      <c r="B27" s="34" t="s">
        <v>84</v>
      </c>
      <c r="C27" s="36">
        <v>4736</v>
      </c>
      <c r="D27" s="36">
        <v>6554</v>
      </c>
    </row>
    <row r="28" spans="1:4" x14ac:dyDescent="0.15">
      <c r="A28" s="35" t="s">
        <v>68</v>
      </c>
      <c r="B28" s="34" t="s">
        <v>85</v>
      </c>
      <c r="C28" s="36">
        <v>3557</v>
      </c>
      <c r="D28" s="36">
        <v>15174</v>
      </c>
    </row>
    <row r="29" spans="1:4" x14ac:dyDescent="0.15">
      <c r="A29" s="35" t="s">
        <v>68</v>
      </c>
      <c r="B29" s="34" t="s">
        <v>86</v>
      </c>
      <c r="C29" s="36">
        <v>10378</v>
      </c>
      <c r="D29" s="36">
        <v>12642</v>
      </c>
    </row>
    <row r="30" spans="1:4" x14ac:dyDescent="0.15">
      <c r="A30" s="35" t="s">
        <v>68</v>
      </c>
      <c r="B30" s="34" t="s">
        <v>87</v>
      </c>
      <c r="C30" s="36">
        <v>4845</v>
      </c>
      <c r="D30" s="36">
        <v>6621</v>
      </c>
    </row>
    <row r="31" spans="1:4" x14ac:dyDescent="0.15">
      <c r="A31" s="35" t="s">
        <v>68</v>
      </c>
      <c r="B31" s="34" t="s">
        <v>88</v>
      </c>
      <c r="C31" s="36">
        <v>144</v>
      </c>
      <c r="D31" s="36">
        <v>2273</v>
      </c>
    </row>
    <row r="32" spans="1:4" x14ac:dyDescent="0.15">
      <c r="A32" s="35" t="s">
        <v>68</v>
      </c>
      <c r="B32" s="34" t="s">
        <v>89</v>
      </c>
      <c r="C32" s="36">
        <v>8853</v>
      </c>
      <c r="D32" s="36">
        <v>12203</v>
      </c>
    </row>
    <row r="33" spans="1:4" x14ac:dyDescent="0.15">
      <c r="A33" s="35" t="s">
        <v>68</v>
      </c>
      <c r="B33" s="34" t="s">
        <v>90</v>
      </c>
      <c r="C33" s="36">
        <v>9744</v>
      </c>
      <c r="D33" s="36">
        <v>8767</v>
      </c>
    </row>
    <row r="34" spans="1:4" x14ac:dyDescent="0.15">
      <c r="A34" s="35" t="s">
        <v>68</v>
      </c>
      <c r="B34" s="34" t="s">
        <v>91</v>
      </c>
      <c r="C34" s="36">
        <v>8538</v>
      </c>
      <c r="D34" s="36">
        <v>31141</v>
      </c>
    </row>
    <row r="35" spans="1:4" x14ac:dyDescent="0.15">
      <c r="A35" s="35" t="s">
        <v>69</v>
      </c>
      <c r="B35" s="34" t="s">
        <v>92</v>
      </c>
      <c r="C35" s="36">
        <v>3554</v>
      </c>
      <c r="D35" s="36">
        <v>5012</v>
      </c>
    </row>
    <row r="36" spans="1:4" x14ac:dyDescent="0.15">
      <c r="A36" s="35" t="s">
        <v>69</v>
      </c>
      <c r="B36" s="34" t="s">
        <v>93</v>
      </c>
      <c r="C36" s="36">
        <v>2049</v>
      </c>
      <c r="D36" s="36">
        <v>863</v>
      </c>
    </row>
    <row r="37" spans="1:4" x14ac:dyDescent="0.15">
      <c r="A37" s="35" t="s">
        <v>69</v>
      </c>
      <c r="B37" s="34" t="s">
        <v>94</v>
      </c>
      <c r="C37" s="36" t="s">
        <v>19</v>
      </c>
      <c r="D37" s="36">
        <v>149</v>
      </c>
    </row>
    <row r="38" spans="1:4" x14ac:dyDescent="0.15">
      <c r="A38" s="35" t="s">
        <v>69</v>
      </c>
      <c r="B38" s="34" t="s">
        <v>95</v>
      </c>
      <c r="C38" s="36" t="s">
        <v>26</v>
      </c>
      <c r="D38" s="36" t="s">
        <v>26</v>
      </c>
    </row>
    <row r="39" spans="1:4" x14ac:dyDescent="0.15">
      <c r="A39" s="35" t="s">
        <v>66</v>
      </c>
      <c r="B39" s="34" t="s">
        <v>96</v>
      </c>
      <c r="C39" s="36">
        <v>3004</v>
      </c>
      <c r="D39" s="36">
        <v>10191</v>
      </c>
    </row>
    <row r="40" spans="1:4" x14ac:dyDescent="0.15">
      <c r="A40" s="35" t="s">
        <v>66</v>
      </c>
      <c r="B40" s="34" t="s">
        <v>97</v>
      </c>
      <c r="C40" s="36">
        <v>3423</v>
      </c>
      <c r="D40" s="36">
        <v>10402</v>
      </c>
    </row>
    <row r="41" spans="1:4" x14ac:dyDescent="0.15">
      <c r="A41" s="35" t="s">
        <v>66</v>
      </c>
      <c r="B41" s="34" t="s">
        <v>98</v>
      </c>
      <c r="C41" s="36">
        <v>125</v>
      </c>
      <c r="D41" s="36">
        <v>4180</v>
      </c>
    </row>
    <row r="42" spans="1:4" x14ac:dyDescent="0.15">
      <c r="A42" s="35" t="s">
        <v>66</v>
      </c>
      <c r="B42" s="34" t="s">
        <v>99</v>
      </c>
      <c r="C42" s="36">
        <v>4093</v>
      </c>
      <c r="D42" s="36">
        <v>11312</v>
      </c>
    </row>
    <row r="43" spans="1:4" x14ac:dyDescent="0.15">
      <c r="A43" s="35" t="s">
        <v>66</v>
      </c>
      <c r="B43" s="34" t="s">
        <v>100</v>
      </c>
      <c r="C43" s="36">
        <v>1274</v>
      </c>
      <c r="D43" s="36">
        <v>6330</v>
      </c>
    </row>
    <row r="44" spans="1:4" x14ac:dyDescent="0.15">
      <c r="A44" s="35" t="s">
        <v>66</v>
      </c>
      <c r="B44" s="34" t="s">
        <v>101</v>
      </c>
      <c r="C44" s="36" t="s">
        <v>26</v>
      </c>
      <c r="D44" s="36" t="s">
        <v>26</v>
      </c>
    </row>
    <row r="45" spans="1:4" x14ac:dyDescent="0.15">
      <c r="C45" s="36" t="s">
        <v>102</v>
      </c>
      <c r="D45" s="36" t="s">
        <v>12</v>
      </c>
    </row>
    <row r="46" spans="1:4" x14ac:dyDescent="0.15">
      <c r="A46" s="35" t="s">
        <v>64</v>
      </c>
      <c r="C46" s="49">
        <f>SUMIF($A$5:$A$44,"東青",C$5:C$44)</f>
        <v>665388</v>
      </c>
      <c r="D46" s="49">
        <f>SUMIF($A$5:$A$44,"東青",D$5:D$44)</f>
        <v>316555</v>
      </c>
    </row>
    <row r="47" spans="1:4" x14ac:dyDescent="0.15">
      <c r="A47" s="35" t="s">
        <v>65</v>
      </c>
      <c r="C47" s="49">
        <f>SUMIF($A$5:$A$44,"中南",C$5:C$44)</f>
        <v>294712</v>
      </c>
      <c r="D47" s="49">
        <f>SUMIF($A$5:$A$44,"中南",D$5:D$44)</f>
        <v>285557</v>
      </c>
    </row>
    <row r="48" spans="1:4" x14ac:dyDescent="0.15">
      <c r="A48" s="35" t="s">
        <v>66</v>
      </c>
      <c r="C48" s="49">
        <f>SUMIF($A$5:$A$44,"三八",C$5:C$44)</f>
        <v>466672</v>
      </c>
      <c r="D48" s="49">
        <f>SUMIF($A$5:$A$44,"三八",D$5:D$44)</f>
        <v>322435</v>
      </c>
    </row>
    <row r="49" spans="1:4" x14ac:dyDescent="0.15">
      <c r="A49" s="35" t="s">
        <v>67</v>
      </c>
      <c r="C49" s="49">
        <f>SUMIF($A$5:$A$44,"西北",C$5:C$44)</f>
        <v>75371</v>
      </c>
      <c r="D49" s="49">
        <f>SUMIF($A$5:$A$44,"西北",D$5:D$44)</f>
        <v>134371</v>
      </c>
    </row>
    <row r="50" spans="1:4" x14ac:dyDescent="0.15">
      <c r="A50" s="35" t="s">
        <v>68</v>
      </c>
      <c r="C50" s="49">
        <f>SUMIF($A$5:$A$44,"上北",C$5:C$44)</f>
        <v>145129</v>
      </c>
      <c r="D50" s="49">
        <f>SUMIF($A$5:$A$44,"上北",D$5:D$44)</f>
        <v>205513</v>
      </c>
    </row>
    <row r="51" spans="1:4" x14ac:dyDescent="0.15">
      <c r="A51" s="35" t="s">
        <v>69</v>
      </c>
      <c r="C51" s="49">
        <f>SUMIF($A$5:$A$44,"下北",C$5:C$44)</f>
        <v>46906</v>
      </c>
      <c r="D51" s="49">
        <f>SUMIF($A$5:$A$44,"下北",D$5:D$44)</f>
        <v>67205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02EA9-213B-4A82-882C-0B70E69C20AD}">
  <dimension ref="B1:I414"/>
  <sheetViews>
    <sheetView view="pageBreakPreview" zoomScaleNormal="100" zoomScaleSheetLayoutView="100" workbookViewId="0">
      <pane xSplit="4" ySplit="5" topLeftCell="E45" activePane="bottomRight" state="frozen"/>
      <selection activeCell="H18" sqref="H18"/>
      <selection pane="topRight" activeCell="H18" sqref="H18"/>
      <selection pane="bottomLeft" activeCell="H18" sqref="H18"/>
      <selection pane="bottomRight" activeCell="F8" sqref="F8"/>
    </sheetView>
  </sheetViews>
  <sheetFormatPr defaultRowHeight="15" customHeight="1" x14ac:dyDescent="0.15"/>
  <cols>
    <col min="1" max="1" width="2.5" style="4" customWidth="1"/>
    <col min="2" max="2" width="2.125" style="4" customWidth="1"/>
    <col min="3" max="3" width="3.875" style="31" customWidth="1"/>
    <col min="4" max="4" width="38.375" style="4" customWidth="1"/>
    <col min="5" max="5" width="12.625" style="32" customWidth="1"/>
    <col min="6" max="6" width="12.625" style="33" customWidth="1"/>
    <col min="7" max="7" width="14.375" style="44" customWidth="1"/>
    <col min="8" max="8" width="14.375" style="4" customWidth="1"/>
    <col min="9" max="9" width="2.5" style="4" customWidth="1"/>
    <col min="10" max="16384" width="9" style="4"/>
  </cols>
  <sheetData>
    <row r="1" spans="2:9" ht="21" customHeight="1" x14ac:dyDescent="0.15">
      <c r="B1" s="1"/>
      <c r="C1" s="2" t="s">
        <v>0</v>
      </c>
      <c r="D1" s="3"/>
      <c r="E1" s="3"/>
      <c r="F1" s="3"/>
      <c r="G1" s="37"/>
      <c r="H1" s="3"/>
      <c r="I1" s="1"/>
    </row>
    <row r="2" spans="2:9" ht="14.25" customHeight="1" x14ac:dyDescent="0.15">
      <c r="C2" s="5"/>
      <c r="D2" s="5"/>
      <c r="E2" s="5"/>
      <c r="F2" s="5"/>
      <c r="G2" s="38"/>
      <c r="H2" s="5"/>
    </row>
    <row r="3" spans="2:9" ht="15" customHeight="1" x14ac:dyDescent="0.15">
      <c r="C3" s="50" t="s">
        <v>1</v>
      </c>
      <c r="D3" s="51"/>
      <c r="E3" s="54" t="s">
        <v>2</v>
      </c>
      <c r="F3" s="56" t="s">
        <v>3</v>
      </c>
      <c r="G3" s="58" t="s">
        <v>4</v>
      </c>
      <c r="H3" s="60" t="s">
        <v>5</v>
      </c>
    </row>
    <row r="4" spans="2:9" ht="15" customHeight="1" x14ac:dyDescent="0.15">
      <c r="C4" s="50"/>
      <c r="D4" s="51"/>
      <c r="E4" s="55"/>
      <c r="F4" s="57"/>
      <c r="G4" s="59"/>
      <c r="H4" s="61"/>
    </row>
    <row r="5" spans="2:9" ht="15" customHeight="1" thickBot="1" x14ac:dyDescent="0.2">
      <c r="C5" s="52"/>
      <c r="D5" s="53"/>
      <c r="E5" s="6"/>
      <c r="F5" s="7" t="s">
        <v>6</v>
      </c>
      <c r="G5" s="39" t="s">
        <v>7</v>
      </c>
      <c r="H5" s="8" t="s">
        <v>8</v>
      </c>
    </row>
    <row r="6" spans="2:9" s="1" customFormat="1" ht="30" customHeight="1" thickTop="1" x14ac:dyDescent="0.15">
      <c r="C6" s="9" t="s">
        <v>9</v>
      </c>
      <c r="D6" s="10"/>
      <c r="E6" s="11">
        <v>12646</v>
      </c>
      <c r="F6" s="12">
        <v>93383</v>
      </c>
      <c r="G6" s="40">
        <v>3028176</v>
      </c>
      <c r="H6" s="13">
        <v>1787613</v>
      </c>
    </row>
    <row r="7" spans="2:9" s="1" customFormat="1" ht="30" customHeight="1" x14ac:dyDescent="0.15">
      <c r="C7" s="9"/>
      <c r="D7" s="14" t="s">
        <v>10</v>
      </c>
      <c r="E7" s="11">
        <v>2849</v>
      </c>
      <c r="F7" s="12">
        <v>23908</v>
      </c>
      <c r="G7" s="40">
        <v>1694461</v>
      </c>
      <c r="H7" s="15" t="s">
        <v>11</v>
      </c>
    </row>
    <row r="8" spans="2:9" s="1" customFormat="1" ht="30" customHeight="1" x14ac:dyDescent="0.15">
      <c r="C8" s="9"/>
      <c r="D8" s="14" t="s">
        <v>12</v>
      </c>
      <c r="E8" s="11">
        <v>9797</v>
      </c>
      <c r="F8" s="12">
        <v>69475</v>
      </c>
      <c r="G8" s="40">
        <v>1333714</v>
      </c>
      <c r="H8" s="13">
        <v>1787613</v>
      </c>
    </row>
    <row r="9" spans="2:9" s="1" customFormat="1" ht="30" customHeight="1" x14ac:dyDescent="0.15">
      <c r="C9" s="9">
        <v>56</v>
      </c>
      <c r="D9" s="16" t="s">
        <v>13</v>
      </c>
      <c r="E9" s="11">
        <v>30</v>
      </c>
      <c r="F9" s="12">
        <v>1859</v>
      </c>
      <c r="G9" s="40">
        <v>44510</v>
      </c>
      <c r="H9" s="13">
        <v>173133</v>
      </c>
    </row>
    <row r="10" spans="2:9" s="1" customFormat="1" ht="15" customHeight="1" x14ac:dyDescent="0.15">
      <c r="C10" s="9">
        <v>57</v>
      </c>
      <c r="D10" s="16" t="s">
        <v>14</v>
      </c>
      <c r="E10" s="11">
        <v>1114</v>
      </c>
      <c r="F10" s="12">
        <v>4618</v>
      </c>
      <c r="G10" s="40">
        <v>64865</v>
      </c>
      <c r="H10" s="13">
        <v>1114</v>
      </c>
    </row>
    <row r="11" spans="2:9" s="1" customFormat="1" ht="15" customHeight="1" x14ac:dyDescent="0.15">
      <c r="C11" s="9">
        <v>58</v>
      </c>
      <c r="D11" s="16" t="s">
        <v>15</v>
      </c>
      <c r="E11" s="11">
        <v>3059</v>
      </c>
      <c r="F11" s="12">
        <v>26973</v>
      </c>
      <c r="G11" s="40">
        <v>398152</v>
      </c>
      <c r="H11" s="13">
        <v>476553</v>
      </c>
    </row>
    <row r="12" spans="2:9" s="1" customFormat="1" ht="15" customHeight="1" x14ac:dyDescent="0.15">
      <c r="C12" s="9">
        <v>59</v>
      </c>
      <c r="D12" s="16" t="s">
        <v>16</v>
      </c>
      <c r="E12" s="11">
        <v>1366</v>
      </c>
      <c r="F12" s="12">
        <v>8326</v>
      </c>
      <c r="G12" s="40">
        <v>224863</v>
      </c>
      <c r="H12" s="13">
        <v>124325</v>
      </c>
    </row>
    <row r="13" spans="2:9" s="1" customFormat="1" ht="15" customHeight="1" x14ac:dyDescent="0.15">
      <c r="C13" s="9">
        <v>60</v>
      </c>
      <c r="D13" s="16" t="s">
        <v>17</v>
      </c>
      <c r="E13" s="11">
        <v>3857</v>
      </c>
      <c r="F13" s="12">
        <v>24733</v>
      </c>
      <c r="G13" s="40">
        <v>539338</v>
      </c>
      <c r="H13" s="13">
        <v>786816</v>
      </c>
    </row>
    <row r="14" spans="2:9" s="1" customFormat="1" ht="15" customHeight="1" x14ac:dyDescent="0.15">
      <c r="C14" s="9">
        <v>61</v>
      </c>
      <c r="D14" s="16" t="s">
        <v>18</v>
      </c>
      <c r="E14" s="11">
        <v>371</v>
      </c>
      <c r="F14" s="12">
        <v>2966</v>
      </c>
      <c r="G14" s="40">
        <v>61987</v>
      </c>
      <c r="H14" s="13" t="s">
        <v>19</v>
      </c>
    </row>
    <row r="15" spans="2:9" s="1" customFormat="1" ht="15" customHeight="1" x14ac:dyDescent="0.15">
      <c r="C15" s="9"/>
      <c r="D15" s="17"/>
      <c r="E15" s="18"/>
      <c r="F15" s="19"/>
      <c r="G15" s="41"/>
      <c r="H15" s="20"/>
    </row>
    <row r="16" spans="2:9" s="1" customFormat="1" ht="30" customHeight="1" x14ac:dyDescent="0.15">
      <c r="C16" s="9" t="s">
        <v>20</v>
      </c>
      <c r="D16" s="16"/>
      <c r="E16" s="11">
        <v>2800</v>
      </c>
      <c r="F16" s="12">
        <v>22363</v>
      </c>
      <c r="G16" s="42">
        <v>971359</v>
      </c>
      <c r="H16" s="13">
        <v>369523</v>
      </c>
    </row>
    <row r="17" spans="2:8" s="1" customFormat="1" ht="30" customHeight="1" x14ac:dyDescent="0.15">
      <c r="C17" s="9"/>
      <c r="D17" s="16" t="s">
        <v>10</v>
      </c>
      <c r="E17" s="11">
        <v>868</v>
      </c>
      <c r="F17" s="12">
        <v>7062</v>
      </c>
      <c r="G17" s="40">
        <v>662052</v>
      </c>
      <c r="H17" s="13" t="s">
        <v>19</v>
      </c>
    </row>
    <row r="18" spans="2:8" s="1" customFormat="1" ht="30" customHeight="1" x14ac:dyDescent="0.15">
      <c r="C18" s="9"/>
      <c r="D18" s="16" t="s">
        <v>12</v>
      </c>
      <c r="E18" s="11">
        <v>1932</v>
      </c>
      <c r="F18" s="12">
        <v>15301</v>
      </c>
      <c r="G18" s="42">
        <v>309307</v>
      </c>
      <c r="H18" s="13">
        <v>369523</v>
      </c>
    </row>
    <row r="19" spans="2:8" s="1" customFormat="1" ht="30" customHeight="1" x14ac:dyDescent="0.15">
      <c r="C19" s="9">
        <v>56</v>
      </c>
      <c r="D19" s="16" t="s">
        <v>13</v>
      </c>
      <c r="E19" s="11">
        <v>7</v>
      </c>
      <c r="F19" s="12">
        <v>478</v>
      </c>
      <c r="G19" s="40">
        <v>12973</v>
      </c>
      <c r="H19" s="13">
        <v>47476</v>
      </c>
    </row>
    <row r="20" spans="2:8" s="1" customFormat="1" ht="15" customHeight="1" x14ac:dyDescent="0.15">
      <c r="C20" s="9">
        <v>57</v>
      </c>
      <c r="D20" s="16" t="s">
        <v>21</v>
      </c>
      <c r="E20" s="11">
        <v>235</v>
      </c>
      <c r="F20" s="12">
        <v>993</v>
      </c>
      <c r="G20" s="40">
        <v>12722</v>
      </c>
      <c r="H20" s="13">
        <v>235</v>
      </c>
    </row>
    <row r="21" spans="2:8" s="1" customFormat="1" ht="15" customHeight="1" x14ac:dyDescent="0.15">
      <c r="C21" s="9">
        <v>58</v>
      </c>
      <c r="D21" s="16" t="s">
        <v>15</v>
      </c>
      <c r="E21" s="11">
        <v>586</v>
      </c>
      <c r="F21" s="12">
        <v>6015</v>
      </c>
      <c r="G21" s="40">
        <v>92902</v>
      </c>
      <c r="H21" s="13">
        <v>97702</v>
      </c>
    </row>
    <row r="22" spans="2:8" s="1" customFormat="1" ht="15" customHeight="1" x14ac:dyDescent="0.15">
      <c r="C22" s="9">
        <v>59</v>
      </c>
      <c r="D22" s="16" t="s">
        <v>16</v>
      </c>
      <c r="E22" s="11">
        <v>258</v>
      </c>
      <c r="F22" s="12">
        <v>1912</v>
      </c>
      <c r="G22" s="40">
        <v>61774</v>
      </c>
      <c r="H22" s="13">
        <v>28062</v>
      </c>
    </row>
    <row r="23" spans="2:8" s="1" customFormat="1" ht="15" customHeight="1" x14ac:dyDescent="0.15">
      <c r="C23" s="9">
        <v>60</v>
      </c>
      <c r="D23" s="16" t="s">
        <v>17</v>
      </c>
      <c r="E23" s="11">
        <v>755</v>
      </c>
      <c r="F23" s="12">
        <v>4847</v>
      </c>
      <c r="G23" s="40">
        <v>113126</v>
      </c>
      <c r="H23" s="13">
        <v>149099</v>
      </c>
    </row>
    <row r="24" spans="2:8" s="1" customFormat="1" ht="15" customHeight="1" x14ac:dyDescent="0.15">
      <c r="C24" s="9">
        <v>61</v>
      </c>
      <c r="D24" s="16" t="s">
        <v>18</v>
      </c>
      <c r="E24" s="11">
        <v>91</v>
      </c>
      <c r="F24" s="12">
        <v>1056</v>
      </c>
      <c r="G24" s="40">
        <v>15809</v>
      </c>
      <c r="H24" s="13" t="s">
        <v>19</v>
      </c>
    </row>
    <row r="25" spans="2:8" s="1" customFormat="1" ht="15" customHeight="1" x14ac:dyDescent="0.15">
      <c r="B25" s="21"/>
      <c r="C25" s="9"/>
      <c r="D25" s="17"/>
      <c r="E25" s="18"/>
      <c r="F25" s="19"/>
      <c r="G25" s="41"/>
      <c r="H25" s="20"/>
    </row>
    <row r="26" spans="2:8" s="1" customFormat="1" ht="30" customHeight="1" x14ac:dyDescent="0.15">
      <c r="C26" s="9" t="s">
        <v>22</v>
      </c>
      <c r="D26" s="16"/>
      <c r="E26" s="11">
        <v>1774</v>
      </c>
      <c r="F26" s="12">
        <v>15351</v>
      </c>
      <c r="G26" s="40">
        <v>468313</v>
      </c>
      <c r="H26" s="13">
        <v>292700</v>
      </c>
    </row>
    <row r="27" spans="2:8" s="1" customFormat="1" ht="30" customHeight="1" x14ac:dyDescent="0.15">
      <c r="C27" s="9"/>
      <c r="D27" s="16" t="s">
        <v>10</v>
      </c>
      <c r="E27" s="11">
        <v>363</v>
      </c>
      <c r="F27" s="12">
        <v>3980</v>
      </c>
      <c r="G27" s="40">
        <v>249706</v>
      </c>
      <c r="H27" s="15" t="s">
        <v>19</v>
      </c>
    </row>
    <row r="28" spans="2:8" s="1" customFormat="1" ht="30" customHeight="1" x14ac:dyDescent="0.15">
      <c r="C28" s="9"/>
      <c r="D28" s="16" t="s">
        <v>12</v>
      </c>
      <c r="E28" s="11">
        <v>1411</v>
      </c>
      <c r="F28" s="12">
        <v>11371</v>
      </c>
      <c r="G28" s="42">
        <v>218608</v>
      </c>
      <c r="H28" s="13">
        <v>292700</v>
      </c>
    </row>
    <row r="29" spans="2:8" s="1" customFormat="1" ht="15" customHeight="1" x14ac:dyDescent="0.15">
      <c r="C29" s="9">
        <v>57</v>
      </c>
      <c r="D29" s="16" t="s">
        <v>21</v>
      </c>
      <c r="E29" s="11">
        <v>172</v>
      </c>
      <c r="F29" s="12">
        <v>787</v>
      </c>
      <c r="G29" s="40">
        <v>10035</v>
      </c>
      <c r="H29" s="13">
        <v>172</v>
      </c>
    </row>
    <row r="30" spans="2:8" s="1" customFormat="1" ht="15" customHeight="1" x14ac:dyDescent="0.15">
      <c r="C30" s="9">
        <v>58</v>
      </c>
      <c r="D30" s="16" t="s">
        <v>15</v>
      </c>
      <c r="E30" s="11">
        <v>419</v>
      </c>
      <c r="F30" s="12">
        <v>4269</v>
      </c>
      <c r="G30" s="40">
        <v>59673</v>
      </c>
      <c r="H30" s="13">
        <v>59204</v>
      </c>
    </row>
    <row r="31" spans="2:8" s="1" customFormat="1" ht="15" customHeight="1" x14ac:dyDescent="0.15">
      <c r="C31" s="9">
        <v>59</v>
      </c>
      <c r="D31" s="16" t="s">
        <v>16</v>
      </c>
      <c r="E31" s="11">
        <v>210</v>
      </c>
      <c r="F31" s="12">
        <v>1552</v>
      </c>
      <c r="G31" s="40">
        <v>39560</v>
      </c>
      <c r="H31" s="13">
        <v>28356</v>
      </c>
    </row>
    <row r="32" spans="2:8" s="1" customFormat="1" ht="15" customHeight="1" x14ac:dyDescent="0.15">
      <c r="C32" s="9">
        <v>60</v>
      </c>
      <c r="D32" s="16" t="s">
        <v>17</v>
      </c>
      <c r="E32" s="11">
        <v>545</v>
      </c>
      <c r="F32" s="12">
        <v>3666</v>
      </c>
      <c r="G32" s="40">
        <v>81948</v>
      </c>
      <c r="H32" s="13">
        <v>117037</v>
      </c>
    </row>
    <row r="33" spans="3:8" s="1" customFormat="1" ht="15" customHeight="1" x14ac:dyDescent="0.15">
      <c r="C33" s="9">
        <v>61</v>
      </c>
      <c r="D33" s="16" t="s">
        <v>18</v>
      </c>
      <c r="E33" s="11">
        <v>57</v>
      </c>
      <c r="F33" s="12">
        <v>467</v>
      </c>
      <c r="G33" s="40">
        <v>12837</v>
      </c>
      <c r="H33" s="13" t="s">
        <v>19</v>
      </c>
    </row>
    <row r="34" spans="3:8" s="1" customFormat="1" ht="15" customHeight="1" x14ac:dyDescent="0.15">
      <c r="C34" s="9"/>
      <c r="D34" s="17"/>
      <c r="E34" s="18"/>
      <c r="F34" s="19"/>
      <c r="G34" s="41"/>
      <c r="H34" s="20"/>
    </row>
    <row r="35" spans="3:8" s="1" customFormat="1" ht="30" customHeight="1" x14ac:dyDescent="0.15">
      <c r="C35" s="9" t="s">
        <v>23</v>
      </c>
      <c r="D35" s="17"/>
      <c r="E35" s="11">
        <v>2354</v>
      </c>
      <c r="F35" s="12">
        <v>18990</v>
      </c>
      <c r="G35" s="40">
        <v>734774</v>
      </c>
      <c r="H35" s="13">
        <v>323778</v>
      </c>
    </row>
    <row r="36" spans="3:8" s="1" customFormat="1" ht="30" customHeight="1" x14ac:dyDescent="0.15">
      <c r="C36" s="9"/>
      <c r="D36" s="16" t="s">
        <v>10</v>
      </c>
      <c r="E36" s="11">
        <v>668</v>
      </c>
      <c r="F36" s="12">
        <v>5962</v>
      </c>
      <c r="G36" s="40">
        <v>454753</v>
      </c>
      <c r="H36" s="13" t="s">
        <v>19</v>
      </c>
    </row>
    <row r="37" spans="3:8" s="1" customFormat="1" ht="30" customHeight="1" x14ac:dyDescent="0.15">
      <c r="C37" s="9"/>
      <c r="D37" s="16" t="s">
        <v>12</v>
      </c>
      <c r="E37" s="11">
        <v>1686</v>
      </c>
      <c r="F37" s="12">
        <v>13028</v>
      </c>
      <c r="G37" s="42">
        <v>280020</v>
      </c>
      <c r="H37" s="13">
        <v>323778</v>
      </c>
    </row>
    <row r="38" spans="3:8" s="1" customFormat="1" ht="30" customHeight="1" x14ac:dyDescent="0.15">
      <c r="C38" s="9">
        <v>56</v>
      </c>
      <c r="D38" s="16" t="s">
        <v>13</v>
      </c>
      <c r="E38" s="11">
        <v>8</v>
      </c>
      <c r="F38" s="12">
        <v>485</v>
      </c>
      <c r="G38" s="40">
        <v>12098</v>
      </c>
      <c r="H38" s="13">
        <v>54741</v>
      </c>
    </row>
    <row r="39" spans="3:8" s="1" customFormat="1" ht="15" customHeight="1" x14ac:dyDescent="0.15">
      <c r="C39" s="9">
        <v>57</v>
      </c>
      <c r="D39" s="16" t="s">
        <v>21</v>
      </c>
      <c r="E39" s="11">
        <v>212</v>
      </c>
      <c r="F39" s="12">
        <v>796</v>
      </c>
      <c r="G39" s="40">
        <v>12407</v>
      </c>
      <c r="H39" s="13">
        <v>212</v>
      </c>
    </row>
    <row r="40" spans="3:8" s="1" customFormat="1" ht="15" customHeight="1" x14ac:dyDescent="0.15">
      <c r="C40" s="9">
        <v>58</v>
      </c>
      <c r="D40" s="16" t="s">
        <v>15</v>
      </c>
      <c r="E40" s="11">
        <v>475</v>
      </c>
      <c r="F40" s="12">
        <v>4694</v>
      </c>
      <c r="G40" s="40">
        <v>74635</v>
      </c>
      <c r="H40" s="13">
        <v>66195</v>
      </c>
    </row>
    <row r="41" spans="3:8" s="1" customFormat="1" ht="15" customHeight="1" x14ac:dyDescent="0.15">
      <c r="C41" s="9">
        <v>59</v>
      </c>
      <c r="D41" s="16" t="s">
        <v>16</v>
      </c>
      <c r="E41" s="11">
        <v>265</v>
      </c>
      <c r="F41" s="12">
        <v>1891</v>
      </c>
      <c r="G41" s="40">
        <v>59455</v>
      </c>
      <c r="H41" s="13">
        <v>25998</v>
      </c>
    </row>
    <row r="42" spans="3:8" s="1" customFormat="1" ht="15" customHeight="1" x14ac:dyDescent="0.15">
      <c r="C42" s="9">
        <v>60</v>
      </c>
      <c r="D42" s="16" t="s">
        <v>17</v>
      </c>
      <c r="E42" s="11">
        <v>639</v>
      </c>
      <c r="F42" s="12">
        <v>4469</v>
      </c>
      <c r="G42" s="40">
        <v>105074</v>
      </c>
      <c r="H42" s="13">
        <v>138796</v>
      </c>
    </row>
    <row r="43" spans="3:8" s="1" customFormat="1" ht="15" customHeight="1" x14ac:dyDescent="0.15">
      <c r="C43" s="9">
        <v>61</v>
      </c>
      <c r="D43" s="16" t="s">
        <v>18</v>
      </c>
      <c r="E43" s="11">
        <v>87</v>
      </c>
      <c r="F43" s="12">
        <v>693</v>
      </c>
      <c r="G43" s="40">
        <v>16352</v>
      </c>
      <c r="H43" s="13" t="s">
        <v>19</v>
      </c>
    </row>
    <row r="44" spans="3:8" s="1" customFormat="1" ht="15" customHeight="1" x14ac:dyDescent="0.15">
      <c r="C44" s="22"/>
      <c r="D44" s="23"/>
      <c r="E44" s="24"/>
      <c r="F44" s="25"/>
      <c r="G44" s="43"/>
      <c r="H44" s="26"/>
    </row>
    <row r="45" spans="3:8" s="1" customFormat="1" ht="30" customHeight="1" x14ac:dyDescent="0.15">
      <c r="C45" s="9" t="s">
        <v>24</v>
      </c>
      <c r="D45" s="17"/>
      <c r="E45" s="11">
        <v>291</v>
      </c>
      <c r="F45" s="12">
        <v>1988</v>
      </c>
      <c r="G45" s="40">
        <v>42032</v>
      </c>
      <c r="H45" s="13">
        <v>40410</v>
      </c>
    </row>
    <row r="46" spans="3:8" s="1" customFormat="1" ht="30" customHeight="1" x14ac:dyDescent="0.15">
      <c r="C46" s="9"/>
      <c r="D46" s="16" t="s">
        <v>10</v>
      </c>
      <c r="E46" s="11">
        <v>52</v>
      </c>
      <c r="F46" s="12">
        <v>375</v>
      </c>
      <c r="G46" s="40">
        <v>14236</v>
      </c>
      <c r="H46" s="13" t="s">
        <v>19</v>
      </c>
    </row>
    <row r="47" spans="3:8" s="1" customFormat="1" ht="30" customHeight="1" x14ac:dyDescent="0.15">
      <c r="C47" s="9"/>
      <c r="D47" s="16" t="s">
        <v>12</v>
      </c>
      <c r="E47" s="11">
        <v>239</v>
      </c>
      <c r="F47" s="12">
        <v>1613</v>
      </c>
      <c r="G47" s="42">
        <v>27797</v>
      </c>
      <c r="H47" s="13">
        <v>40410</v>
      </c>
    </row>
    <row r="48" spans="3:8" s="1" customFormat="1" ht="30" customHeight="1" x14ac:dyDescent="0.15">
      <c r="C48" s="9">
        <v>56</v>
      </c>
      <c r="D48" s="16" t="s">
        <v>13</v>
      </c>
      <c r="E48" s="11" t="s">
        <v>19</v>
      </c>
      <c r="F48" s="12" t="s">
        <v>19</v>
      </c>
      <c r="G48" s="40" t="s">
        <v>19</v>
      </c>
      <c r="H48" s="13" t="s">
        <v>19</v>
      </c>
    </row>
    <row r="49" spans="2:8" s="1" customFormat="1" ht="15" customHeight="1" x14ac:dyDescent="0.15">
      <c r="C49" s="9">
        <v>57</v>
      </c>
      <c r="D49" s="16" t="s">
        <v>21</v>
      </c>
      <c r="E49" s="11">
        <v>19</v>
      </c>
      <c r="F49" s="12">
        <v>49</v>
      </c>
      <c r="G49" s="40">
        <v>701</v>
      </c>
      <c r="H49" s="13">
        <v>19</v>
      </c>
    </row>
    <row r="50" spans="2:8" s="1" customFormat="1" ht="15" customHeight="1" x14ac:dyDescent="0.15">
      <c r="C50" s="9">
        <v>58</v>
      </c>
      <c r="D50" s="16" t="s">
        <v>15</v>
      </c>
      <c r="E50" s="11">
        <v>72</v>
      </c>
      <c r="F50" s="12">
        <v>820</v>
      </c>
      <c r="G50" s="40">
        <v>12145</v>
      </c>
      <c r="H50" s="13">
        <v>16173</v>
      </c>
    </row>
    <row r="51" spans="2:8" s="1" customFormat="1" ht="15" customHeight="1" x14ac:dyDescent="0.15">
      <c r="C51" s="9">
        <v>59</v>
      </c>
      <c r="D51" s="16" t="s">
        <v>16</v>
      </c>
      <c r="E51" s="11">
        <v>43</v>
      </c>
      <c r="F51" s="12">
        <v>206</v>
      </c>
      <c r="G51" s="40">
        <v>2995</v>
      </c>
      <c r="H51" s="13">
        <v>1152</v>
      </c>
    </row>
    <row r="52" spans="2:8" s="1" customFormat="1" ht="15" customHeight="1" x14ac:dyDescent="0.15">
      <c r="C52" s="9">
        <v>60</v>
      </c>
      <c r="D52" s="16" t="s">
        <v>17</v>
      </c>
      <c r="E52" s="11">
        <v>96</v>
      </c>
      <c r="F52" s="12">
        <v>483</v>
      </c>
      <c r="G52" s="40">
        <v>10841</v>
      </c>
      <c r="H52" s="13">
        <v>19376</v>
      </c>
    </row>
    <row r="53" spans="2:8" s="1" customFormat="1" ht="15" customHeight="1" x14ac:dyDescent="0.15">
      <c r="C53" s="9">
        <v>61</v>
      </c>
      <c r="D53" s="16" t="s">
        <v>18</v>
      </c>
      <c r="E53" s="11">
        <v>9</v>
      </c>
      <c r="F53" s="12">
        <v>55</v>
      </c>
      <c r="G53" s="40">
        <v>1114</v>
      </c>
      <c r="H53" s="13" t="s">
        <v>19</v>
      </c>
    </row>
    <row r="54" spans="2:8" s="1" customFormat="1" ht="15" customHeight="1" x14ac:dyDescent="0.15">
      <c r="C54" s="9"/>
      <c r="D54" s="17"/>
      <c r="E54" s="18"/>
      <c r="F54" s="19"/>
      <c r="G54" s="41"/>
      <c r="H54" s="20"/>
    </row>
    <row r="55" spans="2:8" s="1" customFormat="1" ht="30" customHeight="1" x14ac:dyDescent="0.15">
      <c r="C55" s="9" t="s">
        <v>25</v>
      </c>
      <c r="D55" s="17"/>
      <c r="E55" s="11">
        <v>642</v>
      </c>
      <c r="F55" s="12">
        <v>4312</v>
      </c>
      <c r="G55" s="40">
        <v>103625</v>
      </c>
      <c r="H55" s="13">
        <v>96562</v>
      </c>
    </row>
    <row r="56" spans="2:8" s="1" customFormat="1" ht="30" customHeight="1" x14ac:dyDescent="0.15">
      <c r="C56" s="9"/>
      <c r="D56" s="16" t="s">
        <v>10</v>
      </c>
      <c r="E56" s="11">
        <v>100</v>
      </c>
      <c r="F56" s="12">
        <v>665</v>
      </c>
      <c r="G56" s="40">
        <v>34945</v>
      </c>
      <c r="H56" s="13" t="s">
        <v>19</v>
      </c>
    </row>
    <row r="57" spans="2:8" s="1" customFormat="1" ht="30" customHeight="1" x14ac:dyDescent="0.15">
      <c r="C57" s="9"/>
      <c r="D57" s="16" t="s">
        <v>12</v>
      </c>
      <c r="E57" s="11">
        <v>542</v>
      </c>
      <c r="F57" s="12">
        <v>3647</v>
      </c>
      <c r="G57" s="42">
        <v>68680</v>
      </c>
      <c r="H57" s="13">
        <v>96562</v>
      </c>
    </row>
    <row r="58" spans="2:8" s="1" customFormat="1" ht="30" customHeight="1" x14ac:dyDescent="0.15">
      <c r="C58" s="9">
        <v>56</v>
      </c>
      <c r="D58" s="16" t="s">
        <v>13</v>
      </c>
      <c r="E58" s="11">
        <v>1</v>
      </c>
      <c r="F58" s="12">
        <v>78</v>
      </c>
      <c r="G58" s="40" t="s">
        <v>26</v>
      </c>
      <c r="H58" s="13" t="s">
        <v>26</v>
      </c>
    </row>
    <row r="59" spans="2:8" s="1" customFormat="1" ht="15" customHeight="1" x14ac:dyDescent="0.15">
      <c r="C59" s="9">
        <v>57</v>
      </c>
      <c r="D59" s="16" t="s">
        <v>21</v>
      </c>
      <c r="E59" s="11">
        <v>79</v>
      </c>
      <c r="F59" s="12">
        <v>340</v>
      </c>
      <c r="G59" s="40">
        <v>5998</v>
      </c>
      <c r="H59" s="13">
        <v>79</v>
      </c>
    </row>
    <row r="60" spans="2:8" s="1" customFormat="1" ht="15" customHeight="1" x14ac:dyDescent="0.15">
      <c r="C60" s="9">
        <v>58</v>
      </c>
      <c r="D60" s="16" t="s">
        <v>15</v>
      </c>
      <c r="E60" s="11">
        <v>146</v>
      </c>
      <c r="F60" s="12">
        <v>1310</v>
      </c>
      <c r="G60" s="40">
        <v>20563</v>
      </c>
      <c r="H60" s="13">
        <v>21611</v>
      </c>
    </row>
    <row r="61" spans="2:8" s="1" customFormat="1" ht="15" customHeight="1" x14ac:dyDescent="0.15">
      <c r="C61" s="9">
        <v>59</v>
      </c>
      <c r="D61" s="16" t="s">
        <v>16</v>
      </c>
      <c r="E61" s="11">
        <v>74</v>
      </c>
      <c r="F61" s="12">
        <v>422</v>
      </c>
      <c r="G61" s="40">
        <v>10745</v>
      </c>
      <c r="H61" s="13">
        <v>7956</v>
      </c>
    </row>
    <row r="62" spans="2:8" s="1" customFormat="1" ht="15" customHeight="1" x14ac:dyDescent="0.15">
      <c r="C62" s="9">
        <v>60</v>
      </c>
      <c r="D62" s="16" t="s">
        <v>17</v>
      </c>
      <c r="E62" s="11">
        <v>234</v>
      </c>
      <c r="F62" s="12">
        <v>1458</v>
      </c>
      <c r="G62" s="40" t="s">
        <v>26</v>
      </c>
      <c r="H62" s="13" t="s">
        <v>26</v>
      </c>
    </row>
    <row r="63" spans="2:8" s="1" customFormat="1" ht="15" customHeight="1" x14ac:dyDescent="0.15">
      <c r="C63" s="9">
        <v>61</v>
      </c>
      <c r="D63" s="16" t="s">
        <v>18</v>
      </c>
      <c r="E63" s="11">
        <v>8</v>
      </c>
      <c r="F63" s="12">
        <v>39</v>
      </c>
      <c r="G63" s="40">
        <v>670</v>
      </c>
      <c r="H63" s="13" t="s">
        <v>19</v>
      </c>
    </row>
    <row r="64" spans="2:8" s="1" customFormat="1" ht="15" customHeight="1" x14ac:dyDescent="0.15">
      <c r="B64" s="21"/>
      <c r="C64" s="9"/>
      <c r="D64" s="17"/>
      <c r="E64" s="18"/>
      <c r="F64" s="19"/>
      <c r="G64" s="41"/>
      <c r="H64" s="20"/>
    </row>
    <row r="65" spans="3:8" s="1" customFormat="1" ht="30" customHeight="1" x14ac:dyDescent="0.15">
      <c r="C65" s="9" t="s">
        <v>27</v>
      </c>
      <c r="D65" s="17"/>
      <c r="E65" s="11">
        <v>663</v>
      </c>
      <c r="F65" s="12">
        <v>5157</v>
      </c>
      <c r="G65" s="40">
        <v>153330</v>
      </c>
      <c r="H65" s="13">
        <v>123648</v>
      </c>
    </row>
    <row r="66" spans="3:8" s="1" customFormat="1" ht="30" customHeight="1" x14ac:dyDescent="0.15">
      <c r="C66" s="9"/>
      <c r="D66" s="16" t="s">
        <v>10</v>
      </c>
      <c r="E66" s="11">
        <v>159</v>
      </c>
      <c r="F66" s="12">
        <v>1285</v>
      </c>
      <c r="G66" s="40">
        <v>77809</v>
      </c>
      <c r="H66" s="13" t="s">
        <v>19</v>
      </c>
    </row>
    <row r="67" spans="3:8" s="1" customFormat="1" ht="30" customHeight="1" x14ac:dyDescent="0.15">
      <c r="C67" s="9"/>
      <c r="D67" s="16" t="s">
        <v>12</v>
      </c>
      <c r="E67" s="11">
        <v>504</v>
      </c>
      <c r="F67" s="12">
        <v>3872</v>
      </c>
      <c r="G67" s="42">
        <v>75521</v>
      </c>
      <c r="H67" s="13">
        <v>123648</v>
      </c>
    </row>
    <row r="68" spans="3:8" s="1" customFormat="1" ht="30" customHeight="1" x14ac:dyDescent="0.15">
      <c r="C68" s="9">
        <v>56</v>
      </c>
      <c r="D68" s="16" t="s">
        <v>13</v>
      </c>
      <c r="E68" s="11">
        <v>2</v>
      </c>
      <c r="F68" s="12">
        <v>173</v>
      </c>
      <c r="G68" s="40" t="s">
        <v>26</v>
      </c>
      <c r="H68" s="13" t="s">
        <v>26</v>
      </c>
    </row>
    <row r="69" spans="3:8" s="1" customFormat="1" ht="15" customHeight="1" x14ac:dyDescent="0.15">
      <c r="C69" s="9">
        <v>57</v>
      </c>
      <c r="D69" s="16" t="s">
        <v>21</v>
      </c>
      <c r="E69" s="11">
        <v>67</v>
      </c>
      <c r="F69" s="12">
        <v>274</v>
      </c>
      <c r="G69" s="40">
        <v>3984</v>
      </c>
      <c r="H69" s="13">
        <v>67</v>
      </c>
    </row>
    <row r="70" spans="3:8" s="1" customFormat="1" ht="15" customHeight="1" x14ac:dyDescent="0.15">
      <c r="C70" s="9">
        <v>58</v>
      </c>
      <c r="D70" s="16" t="s">
        <v>15</v>
      </c>
      <c r="E70" s="11">
        <v>143</v>
      </c>
      <c r="F70" s="12">
        <v>1503</v>
      </c>
      <c r="G70" s="40">
        <v>21945</v>
      </c>
      <c r="H70" s="13">
        <v>30612</v>
      </c>
    </row>
    <row r="71" spans="3:8" s="1" customFormat="1" ht="15" customHeight="1" x14ac:dyDescent="0.15">
      <c r="C71" s="9">
        <v>59</v>
      </c>
      <c r="D71" s="16" t="s">
        <v>16</v>
      </c>
      <c r="E71" s="11">
        <v>83</v>
      </c>
      <c r="F71" s="12">
        <v>520</v>
      </c>
      <c r="G71" s="40">
        <v>15384</v>
      </c>
      <c r="H71" s="13">
        <v>8050</v>
      </c>
    </row>
    <row r="72" spans="3:8" s="1" customFormat="1" ht="15" customHeight="1" x14ac:dyDescent="0.15">
      <c r="C72" s="9">
        <v>60</v>
      </c>
      <c r="D72" s="16" t="s">
        <v>17</v>
      </c>
      <c r="E72" s="11">
        <v>192</v>
      </c>
      <c r="F72" s="12">
        <v>1297</v>
      </c>
      <c r="G72" s="40" t="s">
        <v>26</v>
      </c>
      <c r="H72" s="13" t="s">
        <v>26</v>
      </c>
    </row>
    <row r="73" spans="3:8" s="1" customFormat="1" ht="15" customHeight="1" x14ac:dyDescent="0.15">
      <c r="C73" s="9">
        <v>61</v>
      </c>
      <c r="D73" s="16" t="s">
        <v>18</v>
      </c>
      <c r="E73" s="11">
        <v>17</v>
      </c>
      <c r="F73" s="12">
        <v>105</v>
      </c>
      <c r="G73" s="40">
        <v>2926</v>
      </c>
      <c r="H73" s="13" t="s">
        <v>19</v>
      </c>
    </row>
    <row r="74" spans="3:8" s="1" customFormat="1" ht="15" customHeight="1" x14ac:dyDescent="0.15">
      <c r="C74" s="9"/>
      <c r="D74" s="17"/>
      <c r="E74" s="18"/>
      <c r="F74" s="19"/>
      <c r="G74" s="41"/>
      <c r="H74" s="20"/>
    </row>
    <row r="75" spans="3:8" s="1" customFormat="1" ht="30" customHeight="1" x14ac:dyDescent="0.15">
      <c r="C75" s="9" t="s">
        <v>28</v>
      </c>
      <c r="D75" s="17"/>
      <c r="E75" s="11">
        <v>326</v>
      </c>
      <c r="F75" s="12">
        <v>2379</v>
      </c>
      <c r="G75" s="40">
        <v>62432</v>
      </c>
      <c r="H75" s="13">
        <v>53693</v>
      </c>
    </row>
    <row r="76" spans="3:8" s="1" customFormat="1" ht="30" customHeight="1" x14ac:dyDescent="0.15">
      <c r="C76" s="9"/>
      <c r="D76" s="16" t="s">
        <v>10</v>
      </c>
      <c r="E76" s="11">
        <v>45</v>
      </c>
      <c r="F76" s="12">
        <v>301</v>
      </c>
      <c r="G76" s="40">
        <v>21261</v>
      </c>
      <c r="H76" s="13" t="s">
        <v>19</v>
      </c>
    </row>
    <row r="77" spans="3:8" s="1" customFormat="1" ht="30" customHeight="1" x14ac:dyDescent="0.15">
      <c r="C77" s="9"/>
      <c r="D77" s="16" t="s">
        <v>12</v>
      </c>
      <c r="E77" s="11">
        <v>281</v>
      </c>
      <c r="F77" s="12">
        <v>2078</v>
      </c>
      <c r="G77" s="42">
        <v>41171</v>
      </c>
      <c r="H77" s="13">
        <v>53693</v>
      </c>
    </row>
    <row r="78" spans="3:8" s="1" customFormat="1" ht="30" customHeight="1" x14ac:dyDescent="0.15">
      <c r="C78" s="9">
        <v>56</v>
      </c>
      <c r="D78" s="16" t="s">
        <v>13</v>
      </c>
      <c r="E78" s="11" t="s">
        <v>19</v>
      </c>
      <c r="F78" s="12" t="s">
        <v>19</v>
      </c>
      <c r="G78" s="40" t="s">
        <v>19</v>
      </c>
      <c r="H78" s="13" t="s">
        <v>19</v>
      </c>
    </row>
    <row r="79" spans="3:8" s="1" customFormat="1" ht="15" customHeight="1" x14ac:dyDescent="0.15">
      <c r="C79" s="9">
        <v>57</v>
      </c>
      <c r="D79" s="16" t="s">
        <v>21</v>
      </c>
      <c r="E79" s="11">
        <v>32</v>
      </c>
      <c r="F79" s="12">
        <v>100</v>
      </c>
      <c r="G79" s="40">
        <v>1464</v>
      </c>
      <c r="H79" s="13">
        <v>32</v>
      </c>
    </row>
    <row r="80" spans="3:8" s="1" customFormat="1" ht="15" customHeight="1" x14ac:dyDescent="0.15">
      <c r="C80" s="9">
        <v>58</v>
      </c>
      <c r="D80" s="16" t="s">
        <v>15</v>
      </c>
      <c r="E80" s="11">
        <v>79</v>
      </c>
      <c r="F80" s="12">
        <v>815</v>
      </c>
      <c r="G80" s="40">
        <v>14237</v>
      </c>
      <c r="H80" s="13">
        <v>16816</v>
      </c>
    </row>
    <row r="81" spans="3:8" s="1" customFormat="1" ht="15" customHeight="1" x14ac:dyDescent="0.15">
      <c r="C81" s="9">
        <v>59</v>
      </c>
      <c r="D81" s="16" t="s">
        <v>16</v>
      </c>
      <c r="E81" s="11">
        <v>40</v>
      </c>
      <c r="F81" s="12">
        <v>269</v>
      </c>
      <c r="G81" s="40">
        <v>8073</v>
      </c>
      <c r="H81" s="13">
        <v>5629</v>
      </c>
    </row>
    <row r="82" spans="3:8" s="1" customFormat="1" ht="15" customHeight="1" x14ac:dyDescent="0.15">
      <c r="C82" s="9">
        <v>60</v>
      </c>
      <c r="D82" s="16" t="s">
        <v>17</v>
      </c>
      <c r="E82" s="11">
        <v>121</v>
      </c>
      <c r="F82" s="12">
        <v>877</v>
      </c>
      <c r="G82" s="40">
        <v>16883</v>
      </c>
      <c r="H82" s="13">
        <v>24823</v>
      </c>
    </row>
    <row r="83" spans="3:8" s="1" customFormat="1" ht="15" customHeight="1" x14ac:dyDescent="0.15">
      <c r="C83" s="9">
        <v>61</v>
      </c>
      <c r="D83" s="16" t="s">
        <v>18</v>
      </c>
      <c r="E83" s="11">
        <v>9</v>
      </c>
      <c r="F83" s="12">
        <v>17</v>
      </c>
      <c r="G83" s="40">
        <v>515</v>
      </c>
      <c r="H83" s="13" t="s">
        <v>19</v>
      </c>
    </row>
    <row r="84" spans="3:8" s="1" customFormat="1" ht="15" customHeight="1" x14ac:dyDescent="0.15">
      <c r="C84" s="22"/>
      <c r="D84" s="23"/>
      <c r="E84" s="24"/>
      <c r="F84" s="25"/>
      <c r="G84" s="43"/>
      <c r="H84" s="26"/>
    </row>
    <row r="85" spans="3:8" s="1" customFormat="1" ht="30" customHeight="1" x14ac:dyDescent="0.15">
      <c r="C85" s="9" t="s">
        <v>29</v>
      </c>
      <c r="D85" s="17"/>
      <c r="E85" s="11">
        <v>586</v>
      </c>
      <c r="F85" s="12">
        <v>3924</v>
      </c>
      <c r="G85" s="40">
        <v>102484</v>
      </c>
      <c r="H85" s="13">
        <v>89570</v>
      </c>
    </row>
    <row r="86" spans="3:8" s="1" customFormat="1" ht="30" customHeight="1" x14ac:dyDescent="0.15">
      <c r="C86" s="9"/>
      <c r="D86" s="16" t="s">
        <v>10</v>
      </c>
      <c r="E86" s="11">
        <v>112</v>
      </c>
      <c r="F86" s="12">
        <v>775</v>
      </c>
      <c r="G86" s="40">
        <v>41303</v>
      </c>
      <c r="H86" s="13" t="s">
        <v>19</v>
      </c>
    </row>
    <row r="87" spans="3:8" s="1" customFormat="1" ht="30" customHeight="1" x14ac:dyDescent="0.15">
      <c r="C87" s="9"/>
      <c r="D87" s="16" t="s">
        <v>12</v>
      </c>
      <c r="E87" s="11">
        <v>474</v>
      </c>
      <c r="F87" s="12">
        <v>3149</v>
      </c>
      <c r="G87" s="42">
        <v>61181</v>
      </c>
      <c r="H87" s="13">
        <v>89570</v>
      </c>
    </row>
    <row r="88" spans="3:8" s="1" customFormat="1" ht="30" customHeight="1" x14ac:dyDescent="0.15">
      <c r="C88" s="9">
        <v>56</v>
      </c>
      <c r="D88" s="16" t="s">
        <v>13</v>
      </c>
      <c r="E88" s="11">
        <v>2</v>
      </c>
      <c r="F88" s="12">
        <v>4</v>
      </c>
      <c r="G88" s="40" t="s">
        <v>26</v>
      </c>
      <c r="H88" s="13" t="s">
        <v>26</v>
      </c>
    </row>
    <row r="89" spans="3:8" s="1" customFormat="1" ht="15" customHeight="1" x14ac:dyDescent="0.15">
      <c r="C89" s="9">
        <v>57</v>
      </c>
      <c r="D89" s="16" t="s">
        <v>21</v>
      </c>
      <c r="E89" s="11">
        <v>59</v>
      </c>
      <c r="F89" s="12">
        <v>200</v>
      </c>
      <c r="G89" s="40">
        <v>2860</v>
      </c>
      <c r="H89" s="13">
        <v>59</v>
      </c>
    </row>
    <row r="90" spans="3:8" s="1" customFormat="1" ht="15" customHeight="1" x14ac:dyDescent="0.15">
      <c r="C90" s="9">
        <v>58</v>
      </c>
      <c r="D90" s="16" t="s">
        <v>15</v>
      </c>
      <c r="E90" s="11">
        <v>145</v>
      </c>
      <c r="F90" s="12">
        <v>1188</v>
      </c>
      <c r="G90" s="40">
        <v>17777</v>
      </c>
      <c r="H90" s="13">
        <v>33099</v>
      </c>
    </row>
    <row r="91" spans="3:8" s="1" customFormat="1" ht="15" customHeight="1" x14ac:dyDescent="0.15">
      <c r="C91" s="9">
        <v>59</v>
      </c>
      <c r="D91" s="16" t="s">
        <v>16</v>
      </c>
      <c r="E91" s="11">
        <v>74</v>
      </c>
      <c r="F91" s="12">
        <v>396</v>
      </c>
      <c r="G91" s="40">
        <v>12820</v>
      </c>
      <c r="H91" s="13">
        <v>9808</v>
      </c>
    </row>
    <row r="92" spans="3:8" s="1" customFormat="1" ht="15" customHeight="1" x14ac:dyDescent="0.15">
      <c r="C92" s="9">
        <v>60</v>
      </c>
      <c r="D92" s="16" t="s">
        <v>17</v>
      </c>
      <c r="E92" s="11">
        <v>170</v>
      </c>
      <c r="F92" s="12">
        <v>1218</v>
      </c>
      <c r="G92" s="40" t="s">
        <v>26</v>
      </c>
      <c r="H92" s="13" t="s">
        <v>26</v>
      </c>
    </row>
    <row r="93" spans="3:8" s="1" customFormat="1" ht="15" customHeight="1" x14ac:dyDescent="0.15">
      <c r="C93" s="9">
        <v>61</v>
      </c>
      <c r="D93" s="16" t="s">
        <v>18</v>
      </c>
      <c r="E93" s="11">
        <v>24</v>
      </c>
      <c r="F93" s="12">
        <v>143</v>
      </c>
      <c r="G93" s="40">
        <v>2554</v>
      </c>
      <c r="H93" s="13" t="s">
        <v>19</v>
      </c>
    </row>
    <row r="94" spans="3:8" s="1" customFormat="1" ht="15" customHeight="1" x14ac:dyDescent="0.15">
      <c r="C94" s="9"/>
      <c r="D94" s="17"/>
      <c r="E94" s="18"/>
      <c r="F94" s="19"/>
      <c r="G94" s="41"/>
      <c r="H94" s="20"/>
    </row>
    <row r="95" spans="3:8" s="1" customFormat="1" ht="30" customHeight="1" x14ac:dyDescent="0.15">
      <c r="C95" s="9" t="s">
        <v>30</v>
      </c>
      <c r="D95" s="17"/>
      <c r="E95" s="11">
        <v>307</v>
      </c>
      <c r="F95" s="12">
        <v>2141</v>
      </c>
      <c r="G95" s="40">
        <v>45931</v>
      </c>
      <c r="H95" s="13">
        <v>60802</v>
      </c>
    </row>
    <row r="96" spans="3:8" s="1" customFormat="1" ht="30" customHeight="1" x14ac:dyDescent="0.15">
      <c r="C96" s="9"/>
      <c r="D96" s="16" t="s">
        <v>10</v>
      </c>
      <c r="E96" s="11">
        <v>39</v>
      </c>
      <c r="F96" s="12">
        <v>325</v>
      </c>
      <c r="G96" s="40">
        <v>13093</v>
      </c>
      <c r="H96" s="13" t="s">
        <v>19</v>
      </c>
    </row>
    <row r="97" spans="2:8" s="1" customFormat="1" ht="30" customHeight="1" x14ac:dyDescent="0.15">
      <c r="C97" s="9"/>
      <c r="D97" s="16" t="s">
        <v>12</v>
      </c>
      <c r="E97" s="11">
        <v>268</v>
      </c>
      <c r="F97" s="12">
        <v>1816</v>
      </c>
      <c r="G97" s="42">
        <v>32838</v>
      </c>
      <c r="H97" s="13">
        <v>60802</v>
      </c>
    </row>
    <row r="98" spans="2:8" s="1" customFormat="1" ht="30" customHeight="1" x14ac:dyDescent="0.15">
      <c r="C98" s="9">
        <v>56</v>
      </c>
      <c r="D98" s="16" t="s">
        <v>13</v>
      </c>
      <c r="E98" s="11" t="s">
        <v>19</v>
      </c>
      <c r="F98" s="12" t="s">
        <v>19</v>
      </c>
      <c r="G98" s="40" t="s">
        <v>19</v>
      </c>
      <c r="H98" s="13" t="s">
        <v>19</v>
      </c>
    </row>
    <row r="99" spans="2:8" s="1" customFormat="1" ht="15" customHeight="1" x14ac:dyDescent="0.15">
      <c r="C99" s="9">
        <v>57</v>
      </c>
      <c r="D99" s="16" t="s">
        <v>21</v>
      </c>
      <c r="E99" s="11">
        <v>30</v>
      </c>
      <c r="F99" s="12">
        <v>140</v>
      </c>
      <c r="G99" s="40">
        <v>2420</v>
      </c>
      <c r="H99" s="13">
        <v>30</v>
      </c>
    </row>
    <row r="100" spans="2:8" s="1" customFormat="1" ht="15" customHeight="1" x14ac:dyDescent="0.15">
      <c r="C100" s="9">
        <v>58</v>
      </c>
      <c r="D100" s="16" t="s">
        <v>15</v>
      </c>
      <c r="E100" s="11">
        <v>77</v>
      </c>
      <c r="F100" s="12">
        <v>648</v>
      </c>
      <c r="G100" s="40">
        <v>9511</v>
      </c>
      <c r="H100" s="13">
        <v>11877</v>
      </c>
    </row>
    <row r="101" spans="2:8" s="1" customFormat="1" ht="15" customHeight="1" x14ac:dyDescent="0.15">
      <c r="C101" s="9">
        <v>59</v>
      </c>
      <c r="D101" s="16" t="s">
        <v>16</v>
      </c>
      <c r="E101" s="11">
        <v>43</v>
      </c>
      <c r="F101" s="12">
        <v>223</v>
      </c>
      <c r="G101" s="40">
        <v>4341</v>
      </c>
      <c r="H101" s="13">
        <v>4348</v>
      </c>
    </row>
    <row r="102" spans="2:8" s="1" customFormat="1" ht="15" customHeight="1" x14ac:dyDescent="0.15">
      <c r="C102" s="9">
        <v>60</v>
      </c>
      <c r="D102" s="16" t="s">
        <v>17</v>
      </c>
      <c r="E102" s="11">
        <v>115</v>
      </c>
      <c r="F102" s="12">
        <v>783</v>
      </c>
      <c r="G102" s="40">
        <v>16405</v>
      </c>
      <c r="H102" s="13">
        <v>35742</v>
      </c>
    </row>
    <row r="103" spans="2:8" s="1" customFormat="1" ht="15" customHeight="1" x14ac:dyDescent="0.15">
      <c r="C103" s="9">
        <v>61</v>
      </c>
      <c r="D103" s="16" t="s">
        <v>18</v>
      </c>
      <c r="E103" s="11">
        <v>3</v>
      </c>
      <c r="F103" s="12">
        <v>22</v>
      </c>
      <c r="G103" s="40">
        <v>162</v>
      </c>
      <c r="H103" s="13" t="s">
        <v>19</v>
      </c>
    </row>
    <row r="104" spans="2:8" s="1" customFormat="1" ht="15" customHeight="1" x14ac:dyDescent="0.15">
      <c r="B104" s="21"/>
      <c r="C104" s="9"/>
      <c r="D104" s="17"/>
      <c r="E104" s="18"/>
      <c r="F104" s="19"/>
      <c r="G104" s="41"/>
      <c r="H104" s="20"/>
    </row>
    <row r="105" spans="2:8" s="1" customFormat="1" ht="30" customHeight="1" x14ac:dyDescent="0.15">
      <c r="C105" s="9" t="s">
        <v>31</v>
      </c>
      <c r="D105" s="17"/>
      <c r="E105" s="11">
        <v>222</v>
      </c>
      <c r="F105" s="12">
        <v>1613</v>
      </c>
      <c r="G105" s="40">
        <v>42106</v>
      </c>
      <c r="H105" s="13">
        <v>30182</v>
      </c>
    </row>
    <row r="106" spans="2:8" s="1" customFormat="1" ht="30" customHeight="1" x14ac:dyDescent="0.15">
      <c r="C106" s="9"/>
      <c r="D106" s="16" t="s">
        <v>10</v>
      </c>
      <c r="E106" s="11">
        <v>34</v>
      </c>
      <c r="F106" s="12">
        <v>387</v>
      </c>
      <c r="G106" s="40">
        <v>20492</v>
      </c>
      <c r="H106" s="13" t="s">
        <v>19</v>
      </c>
    </row>
    <row r="107" spans="2:8" s="1" customFormat="1" ht="30" customHeight="1" x14ac:dyDescent="0.15">
      <c r="C107" s="9"/>
      <c r="D107" s="16" t="s">
        <v>12</v>
      </c>
      <c r="E107" s="11">
        <v>188</v>
      </c>
      <c r="F107" s="12">
        <v>1226</v>
      </c>
      <c r="G107" s="40">
        <v>21614</v>
      </c>
      <c r="H107" s="13">
        <v>30182</v>
      </c>
    </row>
    <row r="108" spans="2:8" s="1" customFormat="1" ht="30" customHeight="1" x14ac:dyDescent="0.15">
      <c r="C108" s="9">
        <v>56</v>
      </c>
      <c r="D108" s="16" t="s">
        <v>13</v>
      </c>
      <c r="E108" s="11" t="s">
        <v>19</v>
      </c>
      <c r="F108" s="12" t="s">
        <v>19</v>
      </c>
      <c r="G108" s="40" t="s">
        <v>19</v>
      </c>
      <c r="H108" s="13" t="s">
        <v>19</v>
      </c>
    </row>
    <row r="109" spans="2:8" s="1" customFormat="1" ht="15" customHeight="1" x14ac:dyDescent="0.15">
      <c r="C109" s="9">
        <v>57</v>
      </c>
      <c r="D109" s="16" t="s">
        <v>21</v>
      </c>
      <c r="E109" s="11">
        <v>11</v>
      </c>
      <c r="F109" s="12">
        <v>28</v>
      </c>
      <c r="G109" s="40">
        <v>371</v>
      </c>
      <c r="H109" s="13">
        <v>11</v>
      </c>
    </row>
    <row r="110" spans="2:8" s="1" customFormat="1" ht="15" customHeight="1" x14ac:dyDescent="0.15">
      <c r="C110" s="9">
        <v>58</v>
      </c>
      <c r="D110" s="16" t="s">
        <v>15</v>
      </c>
      <c r="E110" s="11">
        <v>65</v>
      </c>
      <c r="F110" s="12">
        <v>499</v>
      </c>
      <c r="G110" s="40">
        <v>5994</v>
      </c>
      <c r="H110" s="13">
        <v>9015</v>
      </c>
    </row>
    <row r="111" spans="2:8" s="1" customFormat="1" ht="15" customHeight="1" x14ac:dyDescent="0.15">
      <c r="C111" s="9">
        <v>59</v>
      </c>
      <c r="D111" s="16" t="s">
        <v>16</v>
      </c>
      <c r="E111" s="11">
        <v>28</v>
      </c>
      <c r="F111" s="12">
        <v>65</v>
      </c>
      <c r="G111" s="40">
        <v>324</v>
      </c>
      <c r="H111" s="13">
        <v>248</v>
      </c>
    </row>
    <row r="112" spans="2:8" s="1" customFormat="1" ht="15" customHeight="1" x14ac:dyDescent="0.15">
      <c r="C112" s="9">
        <v>60</v>
      </c>
      <c r="D112" s="16" t="s">
        <v>17</v>
      </c>
      <c r="E112" s="11">
        <v>78</v>
      </c>
      <c r="F112" s="12">
        <v>535</v>
      </c>
      <c r="G112" s="40">
        <v>12105</v>
      </c>
      <c r="H112" s="13">
        <v>19016</v>
      </c>
    </row>
    <row r="113" spans="3:8" s="1" customFormat="1" ht="15" customHeight="1" x14ac:dyDescent="0.15">
      <c r="C113" s="9">
        <v>61</v>
      </c>
      <c r="D113" s="16" t="s">
        <v>18</v>
      </c>
      <c r="E113" s="11">
        <v>6</v>
      </c>
      <c r="F113" s="12">
        <v>99</v>
      </c>
      <c r="G113" s="40">
        <v>2819</v>
      </c>
      <c r="H113" s="13" t="s">
        <v>19</v>
      </c>
    </row>
    <row r="114" spans="3:8" s="1" customFormat="1" ht="15" customHeight="1" x14ac:dyDescent="0.15">
      <c r="C114" s="9"/>
      <c r="D114" s="17"/>
      <c r="E114" s="18"/>
      <c r="F114" s="19"/>
      <c r="G114" s="41"/>
      <c r="H114" s="20"/>
    </row>
    <row r="115" spans="3:8" s="1" customFormat="1" ht="30" customHeight="1" x14ac:dyDescent="0.15">
      <c r="C115" s="9" t="s">
        <v>32</v>
      </c>
      <c r="D115" s="17"/>
      <c r="E115" s="11">
        <v>92</v>
      </c>
      <c r="F115" s="12">
        <v>383</v>
      </c>
      <c r="G115" s="40">
        <v>4361</v>
      </c>
      <c r="H115" s="13">
        <v>5720</v>
      </c>
    </row>
    <row r="116" spans="3:8" s="1" customFormat="1" ht="30" customHeight="1" x14ac:dyDescent="0.15">
      <c r="C116" s="9"/>
      <c r="D116" s="16" t="s">
        <v>10</v>
      </c>
      <c r="E116" s="11">
        <v>11</v>
      </c>
      <c r="F116" s="12">
        <v>35</v>
      </c>
      <c r="G116" s="40">
        <v>770</v>
      </c>
      <c r="H116" s="13" t="s">
        <v>11</v>
      </c>
    </row>
    <row r="117" spans="3:8" s="1" customFormat="1" ht="30" customHeight="1" x14ac:dyDescent="0.15">
      <c r="C117" s="9"/>
      <c r="D117" s="16" t="s">
        <v>12</v>
      </c>
      <c r="E117" s="11">
        <v>81</v>
      </c>
      <c r="F117" s="12">
        <v>348</v>
      </c>
      <c r="G117" s="40">
        <v>3591</v>
      </c>
      <c r="H117" s="13">
        <v>5720</v>
      </c>
    </row>
    <row r="118" spans="3:8" s="1" customFormat="1" ht="30" customHeight="1" x14ac:dyDescent="0.15">
      <c r="C118" s="9">
        <v>56</v>
      </c>
      <c r="D118" s="16" t="s">
        <v>13</v>
      </c>
      <c r="E118" s="11" t="s">
        <v>19</v>
      </c>
      <c r="F118" s="12" t="s">
        <v>19</v>
      </c>
      <c r="G118" s="40" t="s">
        <v>19</v>
      </c>
      <c r="H118" s="13" t="s">
        <v>19</v>
      </c>
    </row>
    <row r="119" spans="3:8" s="1" customFormat="1" ht="15" customHeight="1" x14ac:dyDescent="0.15">
      <c r="C119" s="9">
        <v>57</v>
      </c>
      <c r="D119" s="16" t="s">
        <v>21</v>
      </c>
      <c r="E119" s="11">
        <v>3</v>
      </c>
      <c r="F119" s="12">
        <v>6</v>
      </c>
      <c r="G119" s="40" t="s">
        <v>19</v>
      </c>
      <c r="H119" s="13" t="s">
        <v>19</v>
      </c>
    </row>
    <row r="120" spans="3:8" s="1" customFormat="1" ht="15" customHeight="1" x14ac:dyDescent="0.15">
      <c r="C120" s="9">
        <v>58</v>
      </c>
      <c r="D120" s="16" t="s">
        <v>15</v>
      </c>
      <c r="E120" s="11">
        <v>43</v>
      </c>
      <c r="F120" s="12">
        <v>203</v>
      </c>
      <c r="G120" s="40">
        <v>1612</v>
      </c>
      <c r="H120" s="13">
        <v>2488</v>
      </c>
    </row>
    <row r="121" spans="3:8" s="1" customFormat="1" ht="15" customHeight="1" x14ac:dyDescent="0.15">
      <c r="C121" s="9">
        <v>59</v>
      </c>
      <c r="D121" s="16" t="s">
        <v>16</v>
      </c>
      <c r="E121" s="11">
        <v>9</v>
      </c>
      <c r="F121" s="12">
        <v>21</v>
      </c>
      <c r="G121" s="40">
        <v>96</v>
      </c>
      <c r="H121" s="13">
        <v>330</v>
      </c>
    </row>
    <row r="122" spans="3:8" s="1" customFormat="1" ht="15" customHeight="1" x14ac:dyDescent="0.15">
      <c r="C122" s="9">
        <v>60</v>
      </c>
      <c r="D122" s="16" t="s">
        <v>17</v>
      </c>
      <c r="E122" s="11">
        <v>25</v>
      </c>
      <c r="F122" s="12">
        <v>117</v>
      </c>
      <c r="G122" s="40" t="s">
        <v>26</v>
      </c>
      <c r="H122" s="13">
        <v>2902</v>
      </c>
    </row>
    <row r="123" spans="3:8" s="1" customFormat="1" ht="15" customHeight="1" x14ac:dyDescent="0.15">
      <c r="C123" s="9">
        <v>61</v>
      </c>
      <c r="D123" s="16" t="s">
        <v>18</v>
      </c>
      <c r="E123" s="11">
        <v>1</v>
      </c>
      <c r="F123" s="12">
        <v>1</v>
      </c>
      <c r="G123" s="40" t="s">
        <v>26</v>
      </c>
      <c r="H123" s="13" t="s">
        <v>19</v>
      </c>
    </row>
    <row r="124" spans="3:8" s="1" customFormat="1" ht="15" customHeight="1" x14ac:dyDescent="0.15">
      <c r="C124" s="22"/>
      <c r="D124" s="23"/>
      <c r="E124" s="24"/>
      <c r="F124" s="25"/>
      <c r="G124" s="43"/>
      <c r="H124" s="26"/>
    </row>
    <row r="125" spans="3:8" s="1" customFormat="1" ht="30" customHeight="1" x14ac:dyDescent="0.15">
      <c r="C125" s="9" t="s">
        <v>33</v>
      </c>
      <c r="D125" s="16"/>
      <c r="E125" s="11">
        <v>27</v>
      </c>
      <c r="F125" s="12">
        <v>81</v>
      </c>
      <c r="G125" s="40">
        <v>1038</v>
      </c>
      <c r="H125" s="13">
        <v>1222</v>
      </c>
    </row>
    <row r="126" spans="3:8" s="1" customFormat="1" ht="30" customHeight="1" x14ac:dyDescent="0.15">
      <c r="C126" s="9"/>
      <c r="D126" s="16" t="s">
        <v>10</v>
      </c>
      <c r="E126" s="11">
        <v>2</v>
      </c>
      <c r="F126" s="12">
        <v>8</v>
      </c>
      <c r="G126" s="40" t="s">
        <v>26</v>
      </c>
      <c r="H126" s="13" t="s">
        <v>19</v>
      </c>
    </row>
    <row r="127" spans="3:8" s="1" customFormat="1" ht="30" customHeight="1" x14ac:dyDescent="0.15">
      <c r="C127" s="9"/>
      <c r="D127" s="16" t="s">
        <v>12</v>
      </c>
      <c r="E127" s="11">
        <v>25</v>
      </c>
      <c r="F127" s="12">
        <v>73</v>
      </c>
      <c r="G127" s="40" t="s">
        <v>26</v>
      </c>
      <c r="H127" s="27">
        <v>1222</v>
      </c>
    </row>
    <row r="128" spans="3:8" s="1" customFormat="1" ht="30" customHeight="1" x14ac:dyDescent="0.15">
      <c r="C128" s="9">
        <v>56</v>
      </c>
      <c r="D128" s="16" t="s">
        <v>13</v>
      </c>
      <c r="E128" s="11" t="s">
        <v>19</v>
      </c>
      <c r="F128" s="12" t="s">
        <v>19</v>
      </c>
      <c r="G128" s="40" t="s">
        <v>19</v>
      </c>
      <c r="H128" s="13" t="s">
        <v>19</v>
      </c>
    </row>
    <row r="129" spans="2:8" s="1" customFormat="1" ht="15" customHeight="1" x14ac:dyDescent="0.15">
      <c r="C129" s="9">
        <v>57</v>
      </c>
      <c r="D129" s="16" t="s">
        <v>21</v>
      </c>
      <c r="E129" s="11" t="s">
        <v>19</v>
      </c>
      <c r="F129" s="12" t="s">
        <v>19</v>
      </c>
      <c r="G129" s="40" t="s">
        <v>19</v>
      </c>
      <c r="H129" s="13" t="s">
        <v>19</v>
      </c>
    </row>
    <row r="130" spans="2:8" s="1" customFormat="1" ht="15" customHeight="1" x14ac:dyDescent="0.15">
      <c r="C130" s="9">
        <v>58</v>
      </c>
      <c r="D130" s="16" t="s">
        <v>15</v>
      </c>
      <c r="E130" s="11">
        <v>9</v>
      </c>
      <c r="F130" s="12">
        <v>28</v>
      </c>
      <c r="G130" s="40">
        <v>360</v>
      </c>
      <c r="H130" s="13">
        <v>998</v>
      </c>
    </row>
    <row r="131" spans="2:8" s="1" customFormat="1" ht="15" customHeight="1" x14ac:dyDescent="0.15">
      <c r="C131" s="9">
        <v>59</v>
      </c>
      <c r="D131" s="16" t="s">
        <v>16</v>
      </c>
      <c r="E131" s="11">
        <v>5</v>
      </c>
      <c r="F131" s="12">
        <v>11</v>
      </c>
      <c r="G131" s="40">
        <v>133</v>
      </c>
      <c r="H131" s="13">
        <v>158</v>
      </c>
    </row>
    <row r="132" spans="2:8" s="1" customFormat="1" ht="15" customHeight="1" x14ac:dyDescent="0.15">
      <c r="C132" s="9">
        <v>60</v>
      </c>
      <c r="D132" s="16" t="s">
        <v>17</v>
      </c>
      <c r="E132" s="11">
        <v>11</v>
      </c>
      <c r="F132" s="12">
        <v>34</v>
      </c>
      <c r="G132" s="40" t="s">
        <v>26</v>
      </c>
      <c r="H132" s="13">
        <v>66</v>
      </c>
    </row>
    <row r="133" spans="2:8" s="1" customFormat="1" ht="15" customHeight="1" x14ac:dyDescent="0.15">
      <c r="C133" s="9">
        <v>61</v>
      </c>
      <c r="D133" s="16" t="s">
        <v>18</v>
      </c>
      <c r="E133" s="11" t="s">
        <v>19</v>
      </c>
      <c r="F133" s="12" t="s">
        <v>19</v>
      </c>
      <c r="G133" s="40" t="s">
        <v>19</v>
      </c>
      <c r="H133" s="13" t="s">
        <v>19</v>
      </c>
    </row>
    <row r="134" spans="2:8" s="1" customFormat="1" ht="15" customHeight="1" x14ac:dyDescent="0.15">
      <c r="B134" s="21"/>
      <c r="C134" s="9"/>
      <c r="D134" s="17"/>
      <c r="E134" s="18"/>
      <c r="F134" s="19"/>
      <c r="G134" s="41"/>
      <c r="H134" s="20"/>
    </row>
    <row r="135" spans="2:8" s="1" customFormat="1" ht="30" customHeight="1" x14ac:dyDescent="0.15">
      <c r="C135" s="9" t="s">
        <v>34</v>
      </c>
      <c r="D135" s="16"/>
      <c r="E135" s="11">
        <v>15</v>
      </c>
      <c r="F135" s="12">
        <v>99</v>
      </c>
      <c r="G135" s="40">
        <v>2912</v>
      </c>
      <c r="H135" s="13" t="s">
        <v>26</v>
      </c>
    </row>
    <row r="136" spans="2:8" s="1" customFormat="1" ht="30" customHeight="1" x14ac:dyDescent="0.15">
      <c r="C136" s="9"/>
      <c r="D136" s="16" t="s">
        <v>10</v>
      </c>
      <c r="E136" s="11">
        <v>3</v>
      </c>
      <c r="F136" s="12">
        <v>46</v>
      </c>
      <c r="G136" s="40">
        <v>2276</v>
      </c>
      <c r="H136" s="13" t="s">
        <v>19</v>
      </c>
    </row>
    <row r="137" spans="2:8" s="1" customFormat="1" ht="30" customHeight="1" x14ac:dyDescent="0.15">
      <c r="C137" s="9"/>
      <c r="D137" s="16" t="s">
        <v>12</v>
      </c>
      <c r="E137" s="11">
        <v>12</v>
      </c>
      <c r="F137" s="12">
        <v>53</v>
      </c>
      <c r="G137" s="40">
        <v>635</v>
      </c>
      <c r="H137" s="13" t="s">
        <v>26</v>
      </c>
    </row>
    <row r="138" spans="2:8" s="1" customFormat="1" ht="30" customHeight="1" x14ac:dyDescent="0.15">
      <c r="C138" s="9">
        <v>56</v>
      </c>
      <c r="D138" s="16" t="s">
        <v>13</v>
      </c>
      <c r="E138" s="11" t="s">
        <v>19</v>
      </c>
      <c r="F138" s="12" t="s">
        <v>19</v>
      </c>
      <c r="G138" s="40" t="s">
        <v>19</v>
      </c>
      <c r="H138" s="13" t="s">
        <v>19</v>
      </c>
    </row>
    <row r="139" spans="2:8" s="1" customFormat="1" ht="15" customHeight="1" x14ac:dyDescent="0.15">
      <c r="C139" s="9">
        <v>57</v>
      </c>
      <c r="D139" s="16" t="s">
        <v>21</v>
      </c>
      <c r="E139" s="11" t="s">
        <v>19</v>
      </c>
      <c r="F139" s="12" t="s">
        <v>19</v>
      </c>
      <c r="G139" s="40" t="s">
        <v>19</v>
      </c>
      <c r="H139" s="13" t="s">
        <v>19</v>
      </c>
    </row>
    <row r="140" spans="2:8" s="1" customFormat="1" ht="15" customHeight="1" x14ac:dyDescent="0.15">
      <c r="C140" s="9">
        <v>58</v>
      </c>
      <c r="D140" s="16" t="s">
        <v>15</v>
      </c>
      <c r="E140" s="11">
        <v>10</v>
      </c>
      <c r="F140" s="12">
        <v>47</v>
      </c>
      <c r="G140" s="40" t="s">
        <v>26</v>
      </c>
      <c r="H140" s="13" t="s">
        <v>26</v>
      </c>
    </row>
    <row r="141" spans="2:8" s="1" customFormat="1" ht="15" customHeight="1" x14ac:dyDescent="0.15">
      <c r="C141" s="9">
        <v>59</v>
      </c>
      <c r="D141" s="16" t="s">
        <v>16</v>
      </c>
      <c r="E141" s="11" t="s">
        <v>19</v>
      </c>
      <c r="F141" s="12" t="s">
        <v>19</v>
      </c>
      <c r="G141" s="40" t="s">
        <v>19</v>
      </c>
      <c r="H141" s="13" t="s">
        <v>19</v>
      </c>
    </row>
    <row r="142" spans="2:8" s="1" customFormat="1" ht="15" customHeight="1" x14ac:dyDescent="0.15">
      <c r="C142" s="9">
        <v>60</v>
      </c>
      <c r="D142" s="16" t="s">
        <v>17</v>
      </c>
      <c r="E142" s="11">
        <v>2</v>
      </c>
      <c r="F142" s="12">
        <v>6</v>
      </c>
      <c r="G142" s="40" t="s">
        <v>26</v>
      </c>
      <c r="H142" s="13" t="s">
        <v>26</v>
      </c>
    </row>
    <row r="143" spans="2:8" s="1" customFormat="1" ht="15" customHeight="1" x14ac:dyDescent="0.15">
      <c r="C143" s="9">
        <v>61</v>
      </c>
      <c r="D143" s="16" t="s">
        <v>18</v>
      </c>
      <c r="E143" s="11" t="s">
        <v>19</v>
      </c>
      <c r="F143" s="12" t="s">
        <v>19</v>
      </c>
      <c r="G143" s="40" t="s">
        <v>19</v>
      </c>
      <c r="H143" s="13" t="s">
        <v>19</v>
      </c>
    </row>
    <row r="144" spans="2:8" s="1" customFormat="1" ht="15" customHeight="1" x14ac:dyDescent="0.15">
      <c r="C144" s="9"/>
      <c r="D144" s="17"/>
      <c r="E144" s="18"/>
      <c r="F144" s="19"/>
      <c r="G144" s="41"/>
      <c r="H144" s="20"/>
    </row>
    <row r="145" spans="3:8" s="1" customFormat="1" ht="30" customHeight="1" x14ac:dyDescent="0.15">
      <c r="C145" s="9" t="s">
        <v>35</v>
      </c>
      <c r="D145" s="16"/>
      <c r="E145" s="11">
        <v>83</v>
      </c>
      <c r="F145" s="12">
        <v>270</v>
      </c>
      <c r="G145" s="40">
        <v>3312</v>
      </c>
      <c r="H145" s="13">
        <v>4863</v>
      </c>
    </row>
    <row r="146" spans="3:8" s="1" customFormat="1" ht="30" customHeight="1" x14ac:dyDescent="0.15">
      <c r="C146" s="28"/>
      <c r="D146" s="29" t="s">
        <v>10</v>
      </c>
      <c r="E146" s="11">
        <v>8</v>
      </c>
      <c r="F146" s="12">
        <v>37</v>
      </c>
      <c r="G146" s="40">
        <v>290</v>
      </c>
      <c r="H146" s="13" t="s">
        <v>19</v>
      </c>
    </row>
    <row r="147" spans="3:8" s="1" customFormat="1" ht="30" customHeight="1" x14ac:dyDescent="0.15">
      <c r="C147" s="9"/>
      <c r="D147" s="16" t="s">
        <v>12</v>
      </c>
      <c r="E147" s="11">
        <v>75</v>
      </c>
      <c r="F147" s="12">
        <v>233</v>
      </c>
      <c r="G147" s="40">
        <v>3022</v>
      </c>
      <c r="H147" s="13">
        <v>4863</v>
      </c>
    </row>
    <row r="148" spans="3:8" s="1" customFormat="1" ht="30" customHeight="1" x14ac:dyDescent="0.15">
      <c r="C148" s="9">
        <v>56</v>
      </c>
      <c r="D148" s="16" t="s">
        <v>13</v>
      </c>
      <c r="E148" s="11" t="s">
        <v>19</v>
      </c>
      <c r="F148" s="12" t="s">
        <v>19</v>
      </c>
      <c r="G148" s="40" t="s">
        <v>19</v>
      </c>
      <c r="H148" s="13" t="s">
        <v>19</v>
      </c>
    </row>
    <row r="149" spans="3:8" s="1" customFormat="1" ht="15" customHeight="1" x14ac:dyDescent="0.15">
      <c r="C149" s="9">
        <v>57</v>
      </c>
      <c r="D149" s="16" t="s">
        <v>21</v>
      </c>
      <c r="E149" s="11">
        <v>3</v>
      </c>
      <c r="F149" s="12">
        <v>3</v>
      </c>
      <c r="G149" s="40" t="s">
        <v>19</v>
      </c>
      <c r="H149" s="13" t="s">
        <v>19</v>
      </c>
    </row>
    <row r="150" spans="3:8" s="1" customFormat="1" ht="15" customHeight="1" x14ac:dyDescent="0.15">
      <c r="C150" s="9">
        <v>58</v>
      </c>
      <c r="D150" s="16" t="s">
        <v>15</v>
      </c>
      <c r="E150" s="11">
        <v>35</v>
      </c>
      <c r="F150" s="12">
        <v>103</v>
      </c>
      <c r="G150" s="40">
        <v>1316</v>
      </c>
      <c r="H150" s="13">
        <v>2641</v>
      </c>
    </row>
    <row r="151" spans="3:8" s="1" customFormat="1" ht="15" customHeight="1" x14ac:dyDescent="0.15">
      <c r="C151" s="9">
        <v>59</v>
      </c>
      <c r="D151" s="16" t="s">
        <v>16</v>
      </c>
      <c r="E151" s="11">
        <v>5</v>
      </c>
      <c r="F151" s="12">
        <v>15</v>
      </c>
      <c r="G151" s="40">
        <v>218</v>
      </c>
      <c r="H151" s="13">
        <v>707</v>
      </c>
    </row>
    <row r="152" spans="3:8" s="1" customFormat="1" ht="15" customHeight="1" x14ac:dyDescent="0.15">
      <c r="C152" s="9">
        <v>60</v>
      </c>
      <c r="D152" s="16" t="s">
        <v>17</v>
      </c>
      <c r="E152" s="11">
        <v>32</v>
      </c>
      <c r="F152" s="12">
        <v>112</v>
      </c>
      <c r="G152" s="40">
        <v>1487</v>
      </c>
      <c r="H152" s="13">
        <v>1515</v>
      </c>
    </row>
    <row r="153" spans="3:8" s="1" customFormat="1" ht="15" customHeight="1" x14ac:dyDescent="0.15">
      <c r="C153" s="9">
        <v>61</v>
      </c>
      <c r="D153" s="16" t="s">
        <v>18</v>
      </c>
      <c r="E153" s="11" t="s">
        <v>19</v>
      </c>
      <c r="F153" s="12" t="s">
        <v>19</v>
      </c>
      <c r="G153" s="40" t="s">
        <v>19</v>
      </c>
      <c r="H153" s="13" t="s">
        <v>19</v>
      </c>
    </row>
    <row r="154" spans="3:8" s="1" customFormat="1" ht="15" customHeight="1" x14ac:dyDescent="0.15">
      <c r="C154" s="9"/>
      <c r="D154" s="17"/>
      <c r="E154" s="18"/>
      <c r="F154" s="19"/>
      <c r="G154" s="41"/>
      <c r="H154" s="20"/>
    </row>
    <row r="155" spans="3:8" s="1" customFormat="1" ht="30" customHeight="1" x14ac:dyDescent="0.15">
      <c r="C155" s="9" t="s">
        <v>36</v>
      </c>
      <c r="D155" s="17"/>
      <c r="E155" s="11">
        <v>118</v>
      </c>
      <c r="F155" s="12">
        <v>552</v>
      </c>
      <c r="G155" s="40">
        <v>7612</v>
      </c>
      <c r="H155" s="13">
        <v>13377</v>
      </c>
    </row>
    <row r="156" spans="3:8" s="1" customFormat="1" ht="30" customHeight="1" x14ac:dyDescent="0.15">
      <c r="C156" s="9"/>
      <c r="D156" s="16" t="s">
        <v>10</v>
      </c>
      <c r="E156" s="11">
        <v>10</v>
      </c>
      <c r="F156" s="12">
        <v>31</v>
      </c>
      <c r="G156" s="40">
        <v>423</v>
      </c>
      <c r="H156" s="13" t="s">
        <v>19</v>
      </c>
    </row>
    <row r="157" spans="3:8" s="1" customFormat="1" ht="30" customHeight="1" x14ac:dyDescent="0.15">
      <c r="C157" s="9"/>
      <c r="D157" s="16" t="s">
        <v>12</v>
      </c>
      <c r="E157" s="11">
        <v>108</v>
      </c>
      <c r="F157" s="12">
        <v>521</v>
      </c>
      <c r="G157" s="40">
        <v>7189</v>
      </c>
      <c r="H157" s="13">
        <v>13377</v>
      </c>
    </row>
    <row r="158" spans="3:8" s="1" customFormat="1" ht="30" customHeight="1" x14ac:dyDescent="0.15">
      <c r="C158" s="9">
        <v>56</v>
      </c>
      <c r="D158" s="16" t="s">
        <v>13</v>
      </c>
      <c r="E158" s="11" t="s">
        <v>19</v>
      </c>
      <c r="F158" s="12" t="s">
        <v>19</v>
      </c>
      <c r="G158" s="40" t="s">
        <v>19</v>
      </c>
      <c r="H158" s="13" t="s">
        <v>19</v>
      </c>
    </row>
    <row r="159" spans="3:8" s="1" customFormat="1" ht="15" customHeight="1" x14ac:dyDescent="0.15">
      <c r="C159" s="9">
        <v>57</v>
      </c>
      <c r="D159" s="16" t="s">
        <v>21</v>
      </c>
      <c r="E159" s="11">
        <v>8</v>
      </c>
      <c r="F159" s="12">
        <v>19</v>
      </c>
      <c r="G159" s="40">
        <v>242</v>
      </c>
      <c r="H159" s="13">
        <v>1800</v>
      </c>
    </row>
    <row r="160" spans="3:8" s="1" customFormat="1" ht="15" customHeight="1" x14ac:dyDescent="0.15">
      <c r="C160" s="9">
        <v>58</v>
      </c>
      <c r="D160" s="16" t="s">
        <v>15</v>
      </c>
      <c r="E160" s="11">
        <v>55</v>
      </c>
      <c r="F160" s="12">
        <v>307</v>
      </c>
      <c r="G160" s="40">
        <v>3844</v>
      </c>
      <c r="H160" s="13">
        <v>7897</v>
      </c>
    </row>
    <row r="161" spans="3:8" s="1" customFormat="1" ht="15" customHeight="1" x14ac:dyDescent="0.15">
      <c r="C161" s="9">
        <v>59</v>
      </c>
      <c r="D161" s="16" t="s">
        <v>16</v>
      </c>
      <c r="E161" s="11">
        <v>6</v>
      </c>
      <c r="F161" s="12">
        <v>17</v>
      </c>
      <c r="G161" s="40">
        <v>126</v>
      </c>
      <c r="H161" s="13" t="s">
        <v>19</v>
      </c>
    </row>
    <row r="162" spans="3:8" s="1" customFormat="1" ht="15" customHeight="1" x14ac:dyDescent="0.15">
      <c r="C162" s="9">
        <v>60</v>
      </c>
      <c r="D162" s="16" t="s">
        <v>17</v>
      </c>
      <c r="E162" s="11">
        <v>39</v>
      </c>
      <c r="F162" s="12">
        <v>178</v>
      </c>
      <c r="G162" s="40">
        <v>2977</v>
      </c>
      <c r="H162" s="13">
        <v>3680</v>
      </c>
    </row>
    <row r="163" spans="3:8" s="1" customFormat="1" ht="15" customHeight="1" x14ac:dyDescent="0.15">
      <c r="C163" s="9">
        <v>61</v>
      </c>
      <c r="D163" s="16" t="s">
        <v>18</v>
      </c>
      <c r="E163" s="11" t="s">
        <v>19</v>
      </c>
      <c r="F163" s="12" t="s">
        <v>19</v>
      </c>
      <c r="G163" s="40" t="s">
        <v>19</v>
      </c>
      <c r="H163" s="13" t="s">
        <v>19</v>
      </c>
    </row>
    <row r="164" spans="3:8" s="1" customFormat="1" ht="15" customHeight="1" x14ac:dyDescent="0.15">
      <c r="C164" s="22"/>
      <c r="D164" s="23"/>
      <c r="E164" s="24"/>
      <c r="F164" s="25"/>
      <c r="G164" s="43"/>
      <c r="H164" s="26"/>
    </row>
    <row r="165" spans="3:8" s="1" customFormat="1" ht="30" customHeight="1" x14ac:dyDescent="0.15">
      <c r="C165" s="9" t="s">
        <v>37</v>
      </c>
      <c r="D165" s="17"/>
      <c r="E165" s="11">
        <v>87</v>
      </c>
      <c r="F165" s="12">
        <v>357</v>
      </c>
      <c r="G165" s="40">
        <v>5194</v>
      </c>
      <c r="H165" s="13">
        <v>5761</v>
      </c>
    </row>
    <row r="166" spans="3:8" s="1" customFormat="1" ht="30" customHeight="1" x14ac:dyDescent="0.15">
      <c r="C166" s="9"/>
      <c r="D166" s="16" t="s">
        <v>10</v>
      </c>
      <c r="E166" s="11">
        <v>14</v>
      </c>
      <c r="F166" s="12">
        <v>83</v>
      </c>
      <c r="G166" s="40">
        <v>2626</v>
      </c>
      <c r="H166" s="13" t="s">
        <v>19</v>
      </c>
    </row>
    <row r="167" spans="3:8" s="1" customFormat="1" ht="30" customHeight="1" x14ac:dyDescent="0.15">
      <c r="C167" s="9"/>
      <c r="D167" s="16" t="s">
        <v>12</v>
      </c>
      <c r="E167" s="11">
        <v>73</v>
      </c>
      <c r="F167" s="12">
        <v>274</v>
      </c>
      <c r="G167" s="42">
        <v>2568</v>
      </c>
      <c r="H167" s="13">
        <v>5761</v>
      </c>
    </row>
    <row r="168" spans="3:8" s="1" customFormat="1" ht="30" customHeight="1" x14ac:dyDescent="0.15">
      <c r="C168" s="9">
        <v>56</v>
      </c>
      <c r="D168" s="16" t="s">
        <v>13</v>
      </c>
      <c r="E168" s="11" t="s">
        <v>19</v>
      </c>
      <c r="F168" s="12" t="s">
        <v>19</v>
      </c>
      <c r="G168" s="40" t="s">
        <v>19</v>
      </c>
      <c r="H168" s="13" t="s">
        <v>19</v>
      </c>
    </row>
    <row r="169" spans="3:8" s="1" customFormat="1" ht="15" customHeight="1" x14ac:dyDescent="0.15">
      <c r="C169" s="9">
        <v>57</v>
      </c>
      <c r="D169" s="16" t="s">
        <v>21</v>
      </c>
      <c r="E169" s="11">
        <v>3</v>
      </c>
      <c r="F169" s="12">
        <v>5</v>
      </c>
      <c r="G169" s="40" t="s">
        <v>26</v>
      </c>
      <c r="H169" s="13" t="s">
        <v>26</v>
      </c>
    </row>
    <row r="170" spans="3:8" s="1" customFormat="1" ht="15" customHeight="1" x14ac:dyDescent="0.15">
      <c r="C170" s="9">
        <v>58</v>
      </c>
      <c r="D170" s="16" t="s">
        <v>15</v>
      </c>
      <c r="E170" s="11">
        <v>31</v>
      </c>
      <c r="F170" s="12">
        <v>121</v>
      </c>
      <c r="G170" s="40">
        <v>1252</v>
      </c>
      <c r="H170" s="13">
        <v>2848</v>
      </c>
    </row>
    <row r="171" spans="3:8" s="1" customFormat="1" ht="15" customHeight="1" x14ac:dyDescent="0.15">
      <c r="C171" s="9">
        <v>59</v>
      </c>
      <c r="D171" s="16" t="s">
        <v>16</v>
      </c>
      <c r="E171" s="11">
        <v>7</v>
      </c>
      <c r="F171" s="12">
        <v>12</v>
      </c>
      <c r="G171" s="40" t="s">
        <v>19</v>
      </c>
      <c r="H171" s="13" t="s">
        <v>19</v>
      </c>
    </row>
    <row r="172" spans="3:8" s="1" customFormat="1" ht="15" customHeight="1" x14ac:dyDescent="0.15">
      <c r="C172" s="9">
        <v>60</v>
      </c>
      <c r="D172" s="16" t="s">
        <v>17</v>
      </c>
      <c r="E172" s="11">
        <v>31</v>
      </c>
      <c r="F172" s="12">
        <v>134</v>
      </c>
      <c r="G172" s="40" t="s">
        <v>26</v>
      </c>
      <c r="H172" s="13" t="s">
        <v>26</v>
      </c>
    </row>
    <row r="173" spans="3:8" s="1" customFormat="1" ht="15" customHeight="1" x14ac:dyDescent="0.15">
      <c r="C173" s="9">
        <v>61</v>
      </c>
      <c r="D173" s="16" t="s">
        <v>18</v>
      </c>
      <c r="E173" s="11">
        <v>1</v>
      </c>
      <c r="F173" s="12">
        <v>2</v>
      </c>
      <c r="G173" s="40" t="s">
        <v>19</v>
      </c>
      <c r="H173" s="13" t="s">
        <v>19</v>
      </c>
    </row>
    <row r="174" spans="3:8" s="1" customFormat="1" ht="15" customHeight="1" x14ac:dyDescent="0.15">
      <c r="C174" s="9"/>
      <c r="D174" s="17"/>
      <c r="E174" s="18"/>
      <c r="F174" s="19"/>
      <c r="G174" s="41"/>
      <c r="H174" s="20"/>
    </row>
    <row r="175" spans="3:8" s="1" customFormat="1" ht="30" customHeight="1" x14ac:dyDescent="0.15">
      <c r="C175" s="9" t="s">
        <v>38</v>
      </c>
      <c r="D175" s="17"/>
      <c r="E175" s="11">
        <v>8</v>
      </c>
      <c r="F175" s="12">
        <v>27</v>
      </c>
      <c r="G175" s="42">
        <v>130</v>
      </c>
      <c r="H175" s="13" t="s">
        <v>26</v>
      </c>
    </row>
    <row r="176" spans="3:8" s="1" customFormat="1" ht="30" customHeight="1" x14ac:dyDescent="0.15">
      <c r="C176" s="9"/>
      <c r="D176" s="16" t="s">
        <v>10</v>
      </c>
      <c r="E176" s="11">
        <v>1</v>
      </c>
      <c r="F176" s="12">
        <v>5</v>
      </c>
      <c r="G176" s="40" t="s">
        <v>26</v>
      </c>
      <c r="H176" s="13" t="s">
        <v>19</v>
      </c>
    </row>
    <row r="177" spans="3:8" s="1" customFormat="1" ht="30" customHeight="1" x14ac:dyDescent="0.15">
      <c r="C177" s="9"/>
      <c r="D177" s="16" t="s">
        <v>12</v>
      </c>
      <c r="E177" s="11">
        <v>7</v>
      </c>
      <c r="F177" s="12">
        <v>22</v>
      </c>
      <c r="G177" s="40" t="s">
        <v>26</v>
      </c>
      <c r="H177" s="27" t="s">
        <v>26</v>
      </c>
    </row>
    <row r="178" spans="3:8" s="1" customFormat="1" ht="30" customHeight="1" x14ac:dyDescent="0.15">
      <c r="C178" s="9">
        <v>56</v>
      </c>
      <c r="D178" s="16" t="s">
        <v>13</v>
      </c>
      <c r="E178" s="11" t="s">
        <v>19</v>
      </c>
      <c r="F178" s="12" t="s">
        <v>19</v>
      </c>
      <c r="G178" s="40" t="s">
        <v>19</v>
      </c>
      <c r="H178" s="13" t="s">
        <v>19</v>
      </c>
    </row>
    <row r="179" spans="3:8" s="1" customFormat="1" ht="15" customHeight="1" x14ac:dyDescent="0.15">
      <c r="C179" s="9">
        <v>57</v>
      </c>
      <c r="D179" s="16" t="s">
        <v>21</v>
      </c>
      <c r="E179" s="11" t="s">
        <v>19</v>
      </c>
      <c r="F179" s="12" t="s">
        <v>19</v>
      </c>
      <c r="G179" s="40" t="s">
        <v>19</v>
      </c>
      <c r="H179" s="13" t="s">
        <v>19</v>
      </c>
    </row>
    <row r="180" spans="3:8" s="1" customFormat="1" ht="15" customHeight="1" x14ac:dyDescent="0.15">
      <c r="C180" s="9">
        <v>58</v>
      </c>
      <c r="D180" s="16" t="s">
        <v>15</v>
      </c>
      <c r="E180" s="11">
        <v>5</v>
      </c>
      <c r="F180" s="12">
        <v>17</v>
      </c>
      <c r="G180" s="40" t="s">
        <v>26</v>
      </c>
      <c r="H180" s="13" t="s">
        <v>26</v>
      </c>
    </row>
    <row r="181" spans="3:8" s="1" customFormat="1" ht="15" customHeight="1" x14ac:dyDescent="0.15">
      <c r="C181" s="9">
        <v>59</v>
      </c>
      <c r="D181" s="16" t="s">
        <v>16</v>
      </c>
      <c r="E181" s="11">
        <v>1</v>
      </c>
      <c r="F181" s="12">
        <v>4</v>
      </c>
      <c r="G181" s="40" t="s">
        <v>26</v>
      </c>
      <c r="H181" s="13" t="s">
        <v>19</v>
      </c>
    </row>
    <row r="182" spans="3:8" s="1" customFormat="1" ht="15" customHeight="1" x14ac:dyDescent="0.15">
      <c r="C182" s="9">
        <v>60</v>
      </c>
      <c r="D182" s="16" t="s">
        <v>17</v>
      </c>
      <c r="E182" s="11">
        <v>1</v>
      </c>
      <c r="F182" s="12">
        <v>1</v>
      </c>
      <c r="G182" s="40" t="s">
        <v>19</v>
      </c>
      <c r="H182" s="13" t="s">
        <v>19</v>
      </c>
    </row>
    <row r="183" spans="3:8" s="1" customFormat="1" ht="15" customHeight="1" x14ac:dyDescent="0.15">
      <c r="C183" s="9">
        <v>61</v>
      </c>
      <c r="D183" s="16" t="s">
        <v>18</v>
      </c>
      <c r="E183" s="11" t="s">
        <v>19</v>
      </c>
      <c r="F183" s="12" t="s">
        <v>19</v>
      </c>
      <c r="G183" s="40" t="s">
        <v>19</v>
      </c>
      <c r="H183" s="13" t="s">
        <v>19</v>
      </c>
    </row>
    <row r="184" spans="3:8" s="1" customFormat="1" ht="15" customHeight="1" x14ac:dyDescent="0.15">
      <c r="C184" s="9"/>
      <c r="D184" s="17"/>
      <c r="E184" s="18"/>
      <c r="F184" s="19"/>
      <c r="G184" s="41"/>
      <c r="H184" s="20"/>
    </row>
    <row r="185" spans="3:8" s="1" customFormat="1" ht="30" customHeight="1" x14ac:dyDescent="0.15">
      <c r="C185" s="9" t="s">
        <v>39</v>
      </c>
      <c r="D185" s="16"/>
      <c r="E185" s="11">
        <v>134</v>
      </c>
      <c r="F185" s="12">
        <v>960</v>
      </c>
      <c r="G185" s="42">
        <v>19874</v>
      </c>
      <c r="H185" s="13">
        <v>19363</v>
      </c>
    </row>
    <row r="186" spans="3:8" s="1" customFormat="1" ht="30" customHeight="1" x14ac:dyDescent="0.15">
      <c r="C186" s="9"/>
      <c r="D186" s="16" t="s">
        <v>10</v>
      </c>
      <c r="E186" s="11">
        <v>25</v>
      </c>
      <c r="F186" s="12">
        <v>282</v>
      </c>
      <c r="G186" s="40">
        <v>8911</v>
      </c>
      <c r="H186" s="13" t="s">
        <v>19</v>
      </c>
    </row>
    <row r="187" spans="3:8" s="1" customFormat="1" ht="30" customHeight="1" x14ac:dyDescent="0.15">
      <c r="C187" s="9"/>
      <c r="D187" s="16" t="s">
        <v>12</v>
      </c>
      <c r="E187" s="11">
        <v>109</v>
      </c>
      <c r="F187" s="12">
        <v>678</v>
      </c>
      <c r="G187" s="42">
        <v>10963</v>
      </c>
      <c r="H187" s="27">
        <v>19363</v>
      </c>
    </row>
    <row r="188" spans="3:8" s="1" customFormat="1" ht="30" customHeight="1" x14ac:dyDescent="0.15">
      <c r="C188" s="9">
        <v>56</v>
      </c>
      <c r="D188" s="16" t="s">
        <v>13</v>
      </c>
      <c r="E188" s="11" t="s">
        <v>19</v>
      </c>
      <c r="F188" s="12" t="s">
        <v>19</v>
      </c>
      <c r="G188" s="40" t="s">
        <v>19</v>
      </c>
      <c r="H188" s="13" t="s">
        <v>19</v>
      </c>
    </row>
    <row r="189" spans="3:8" s="1" customFormat="1" ht="15" customHeight="1" x14ac:dyDescent="0.15">
      <c r="C189" s="9">
        <v>57</v>
      </c>
      <c r="D189" s="16" t="s">
        <v>21</v>
      </c>
      <c r="E189" s="11">
        <v>9</v>
      </c>
      <c r="F189" s="12">
        <v>63</v>
      </c>
      <c r="G189" s="40">
        <v>853</v>
      </c>
      <c r="H189" s="13">
        <v>5229</v>
      </c>
    </row>
    <row r="190" spans="3:8" s="1" customFormat="1" ht="15" customHeight="1" x14ac:dyDescent="0.15">
      <c r="C190" s="9">
        <v>58</v>
      </c>
      <c r="D190" s="16" t="s">
        <v>15</v>
      </c>
      <c r="E190" s="11">
        <v>41</v>
      </c>
      <c r="F190" s="12">
        <v>271</v>
      </c>
      <c r="G190" s="40">
        <v>3550</v>
      </c>
      <c r="H190" s="13">
        <v>7266</v>
      </c>
    </row>
    <row r="191" spans="3:8" s="1" customFormat="1" ht="15" customHeight="1" x14ac:dyDescent="0.15">
      <c r="C191" s="9">
        <v>59</v>
      </c>
      <c r="D191" s="16" t="s">
        <v>16</v>
      </c>
      <c r="E191" s="11">
        <v>17</v>
      </c>
      <c r="F191" s="12">
        <v>51</v>
      </c>
      <c r="G191" s="40">
        <v>1158</v>
      </c>
      <c r="H191" s="13">
        <v>187</v>
      </c>
    </row>
    <row r="192" spans="3:8" s="1" customFormat="1" ht="15" customHeight="1" x14ac:dyDescent="0.15">
      <c r="C192" s="9">
        <v>60</v>
      </c>
      <c r="D192" s="16" t="s">
        <v>17</v>
      </c>
      <c r="E192" s="11">
        <v>42</v>
      </c>
      <c r="F192" s="12">
        <v>293</v>
      </c>
      <c r="G192" s="40">
        <v>5402</v>
      </c>
      <c r="H192" s="13">
        <v>6681</v>
      </c>
    </row>
    <row r="193" spans="3:8" s="1" customFormat="1" ht="15" customHeight="1" x14ac:dyDescent="0.15">
      <c r="C193" s="9">
        <v>61</v>
      </c>
      <c r="D193" s="16" t="s">
        <v>18</v>
      </c>
      <c r="E193" s="11" t="s">
        <v>19</v>
      </c>
      <c r="F193" s="12" t="s">
        <v>19</v>
      </c>
      <c r="G193" s="40" t="s">
        <v>19</v>
      </c>
      <c r="H193" s="13" t="s">
        <v>19</v>
      </c>
    </row>
    <row r="194" spans="3:8" s="1" customFormat="1" ht="15" customHeight="1" x14ac:dyDescent="0.15">
      <c r="C194" s="9"/>
      <c r="D194" s="17"/>
      <c r="E194" s="18"/>
      <c r="F194" s="19"/>
      <c r="G194" s="41"/>
      <c r="H194" s="20"/>
    </row>
    <row r="195" spans="3:8" s="1" customFormat="1" ht="30" customHeight="1" x14ac:dyDescent="0.15">
      <c r="C195" s="9" t="s">
        <v>40</v>
      </c>
      <c r="D195" s="16"/>
      <c r="E195" s="11">
        <v>85</v>
      </c>
      <c r="F195" s="12">
        <v>410</v>
      </c>
      <c r="G195" s="40">
        <v>5165</v>
      </c>
      <c r="H195" s="13">
        <v>7721</v>
      </c>
    </row>
    <row r="196" spans="3:8" s="1" customFormat="1" ht="30" customHeight="1" x14ac:dyDescent="0.15">
      <c r="C196" s="9"/>
      <c r="D196" s="16" t="s">
        <v>10</v>
      </c>
      <c r="E196" s="11">
        <v>10</v>
      </c>
      <c r="F196" s="12">
        <v>32</v>
      </c>
      <c r="G196" s="40">
        <v>183</v>
      </c>
      <c r="H196" s="13" t="s">
        <v>19</v>
      </c>
    </row>
    <row r="197" spans="3:8" s="1" customFormat="1" ht="30" customHeight="1" x14ac:dyDescent="0.15">
      <c r="C197" s="9"/>
      <c r="D197" s="16" t="s">
        <v>12</v>
      </c>
      <c r="E197" s="11">
        <v>75</v>
      </c>
      <c r="F197" s="12">
        <v>378</v>
      </c>
      <c r="G197" s="42">
        <v>4982</v>
      </c>
      <c r="H197" s="13">
        <v>7721</v>
      </c>
    </row>
    <row r="198" spans="3:8" s="1" customFormat="1" ht="30" customHeight="1" x14ac:dyDescent="0.15">
      <c r="C198" s="9">
        <v>56</v>
      </c>
      <c r="D198" s="16" t="s">
        <v>13</v>
      </c>
      <c r="E198" s="11" t="s">
        <v>19</v>
      </c>
      <c r="F198" s="12" t="s">
        <v>19</v>
      </c>
      <c r="G198" s="40" t="s">
        <v>19</v>
      </c>
      <c r="H198" s="13" t="s">
        <v>19</v>
      </c>
    </row>
    <row r="199" spans="3:8" s="1" customFormat="1" ht="15" customHeight="1" x14ac:dyDescent="0.15">
      <c r="C199" s="9">
        <v>57</v>
      </c>
      <c r="D199" s="16" t="s">
        <v>21</v>
      </c>
      <c r="E199" s="11">
        <v>4</v>
      </c>
      <c r="F199" s="12">
        <v>11</v>
      </c>
      <c r="G199" s="40" t="s">
        <v>19</v>
      </c>
      <c r="H199" s="13" t="s">
        <v>19</v>
      </c>
    </row>
    <row r="200" spans="3:8" s="1" customFormat="1" ht="15" customHeight="1" x14ac:dyDescent="0.15">
      <c r="C200" s="9">
        <v>58</v>
      </c>
      <c r="D200" s="16" t="s">
        <v>15</v>
      </c>
      <c r="E200" s="11">
        <v>24</v>
      </c>
      <c r="F200" s="12">
        <v>142</v>
      </c>
      <c r="G200" s="40">
        <v>1312</v>
      </c>
      <c r="H200" s="13">
        <v>3236</v>
      </c>
    </row>
    <row r="201" spans="3:8" s="1" customFormat="1" ht="15" customHeight="1" x14ac:dyDescent="0.15">
      <c r="C201" s="9">
        <v>59</v>
      </c>
      <c r="D201" s="16" t="s">
        <v>16</v>
      </c>
      <c r="E201" s="11">
        <v>7</v>
      </c>
      <c r="F201" s="12">
        <v>28</v>
      </c>
      <c r="G201" s="40">
        <v>188</v>
      </c>
      <c r="H201" s="13" t="s">
        <v>19</v>
      </c>
    </row>
    <row r="202" spans="3:8" s="1" customFormat="1" ht="15" customHeight="1" x14ac:dyDescent="0.15">
      <c r="C202" s="9">
        <v>60</v>
      </c>
      <c r="D202" s="16" t="s">
        <v>17</v>
      </c>
      <c r="E202" s="11">
        <v>36</v>
      </c>
      <c r="F202" s="12">
        <v>160</v>
      </c>
      <c r="G202" s="40">
        <v>2440</v>
      </c>
      <c r="H202" s="13">
        <v>4485</v>
      </c>
    </row>
    <row r="203" spans="3:8" s="1" customFormat="1" ht="15" customHeight="1" x14ac:dyDescent="0.15">
      <c r="C203" s="9">
        <v>61</v>
      </c>
      <c r="D203" s="16" t="s">
        <v>18</v>
      </c>
      <c r="E203" s="11">
        <v>4</v>
      </c>
      <c r="F203" s="12">
        <v>37</v>
      </c>
      <c r="G203" s="40">
        <v>1042</v>
      </c>
      <c r="H203" s="13" t="s">
        <v>19</v>
      </c>
    </row>
    <row r="204" spans="3:8" s="1" customFormat="1" ht="15" customHeight="1" x14ac:dyDescent="0.15">
      <c r="C204" s="22"/>
      <c r="D204" s="23"/>
      <c r="E204" s="24"/>
      <c r="F204" s="25"/>
      <c r="G204" s="43"/>
      <c r="H204" s="26"/>
    </row>
    <row r="205" spans="3:8" s="1" customFormat="1" ht="30" customHeight="1" x14ac:dyDescent="0.15">
      <c r="C205" s="9" t="s">
        <v>41</v>
      </c>
      <c r="D205" s="16"/>
      <c r="E205" s="11">
        <v>35</v>
      </c>
      <c r="F205" s="12">
        <v>202</v>
      </c>
      <c r="G205" s="40">
        <v>2777</v>
      </c>
      <c r="H205" s="13">
        <v>1894</v>
      </c>
    </row>
    <row r="206" spans="3:8" s="1" customFormat="1" ht="30" customHeight="1" x14ac:dyDescent="0.15">
      <c r="C206" s="9"/>
      <c r="D206" s="16" t="s">
        <v>10</v>
      </c>
      <c r="E206" s="11">
        <v>7</v>
      </c>
      <c r="F206" s="12">
        <v>40</v>
      </c>
      <c r="G206" s="40">
        <v>1184</v>
      </c>
      <c r="H206" s="13" t="s">
        <v>19</v>
      </c>
    </row>
    <row r="207" spans="3:8" s="1" customFormat="1" ht="30" customHeight="1" x14ac:dyDescent="0.15">
      <c r="C207" s="9"/>
      <c r="D207" s="16" t="s">
        <v>12</v>
      </c>
      <c r="E207" s="11">
        <v>28</v>
      </c>
      <c r="F207" s="12">
        <v>162</v>
      </c>
      <c r="G207" s="42">
        <v>1593</v>
      </c>
      <c r="H207" s="27">
        <v>1894</v>
      </c>
    </row>
    <row r="208" spans="3:8" s="1" customFormat="1" ht="30" customHeight="1" x14ac:dyDescent="0.15">
      <c r="C208" s="9">
        <v>56</v>
      </c>
      <c r="D208" s="16" t="s">
        <v>13</v>
      </c>
      <c r="E208" s="11" t="s">
        <v>19</v>
      </c>
      <c r="F208" s="12" t="s">
        <v>19</v>
      </c>
      <c r="G208" s="40" t="s">
        <v>19</v>
      </c>
      <c r="H208" s="13" t="s">
        <v>19</v>
      </c>
    </row>
    <row r="209" spans="3:8" s="1" customFormat="1" ht="15" customHeight="1" x14ac:dyDescent="0.15">
      <c r="C209" s="9">
        <v>57</v>
      </c>
      <c r="D209" s="16" t="s">
        <v>21</v>
      </c>
      <c r="E209" s="11">
        <v>1</v>
      </c>
      <c r="F209" s="12">
        <v>2</v>
      </c>
      <c r="G209" s="40" t="s">
        <v>19</v>
      </c>
      <c r="H209" s="13" t="s">
        <v>19</v>
      </c>
    </row>
    <row r="210" spans="3:8" s="1" customFormat="1" ht="15" customHeight="1" x14ac:dyDescent="0.15">
      <c r="C210" s="9">
        <v>58</v>
      </c>
      <c r="D210" s="16" t="s">
        <v>15</v>
      </c>
      <c r="E210" s="11">
        <v>10</v>
      </c>
      <c r="F210" s="12">
        <v>88</v>
      </c>
      <c r="G210" s="40">
        <v>109</v>
      </c>
      <c r="H210" s="13">
        <v>100</v>
      </c>
    </row>
    <row r="211" spans="3:8" s="1" customFormat="1" ht="15" customHeight="1" x14ac:dyDescent="0.15">
      <c r="C211" s="9">
        <v>59</v>
      </c>
      <c r="D211" s="16" t="s">
        <v>16</v>
      </c>
      <c r="E211" s="11">
        <v>8</v>
      </c>
      <c r="F211" s="12">
        <v>27</v>
      </c>
      <c r="G211" s="40">
        <v>183</v>
      </c>
      <c r="H211" s="13" t="s">
        <v>19</v>
      </c>
    </row>
    <row r="212" spans="3:8" s="1" customFormat="1" ht="15" customHeight="1" x14ac:dyDescent="0.15">
      <c r="C212" s="9">
        <v>60</v>
      </c>
      <c r="D212" s="16" t="s">
        <v>17</v>
      </c>
      <c r="E212" s="11">
        <v>9</v>
      </c>
      <c r="F212" s="12">
        <v>45</v>
      </c>
      <c r="G212" s="40">
        <v>1300</v>
      </c>
      <c r="H212" s="13">
        <v>1794</v>
      </c>
    </row>
    <row r="213" spans="3:8" s="1" customFormat="1" ht="15" customHeight="1" x14ac:dyDescent="0.15">
      <c r="C213" s="9">
        <v>61</v>
      </c>
      <c r="D213" s="16" t="s">
        <v>18</v>
      </c>
      <c r="E213" s="11" t="s">
        <v>19</v>
      </c>
      <c r="F213" s="12" t="s">
        <v>19</v>
      </c>
      <c r="G213" s="40" t="s">
        <v>19</v>
      </c>
      <c r="H213" s="13" t="s">
        <v>19</v>
      </c>
    </row>
    <row r="214" spans="3:8" s="1" customFormat="1" ht="15" customHeight="1" x14ac:dyDescent="0.15">
      <c r="C214" s="9"/>
      <c r="D214" s="17"/>
      <c r="E214" s="18"/>
      <c r="F214" s="19"/>
      <c r="G214" s="41"/>
      <c r="H214" s="20"/>
    </row>
    <row r="215" spans="3:8" s="1" customFormat="1" ht="30" customHeight="1" x14ac:dyDescent="0.15">
      <c r="C215" s="9" t="s">
        <v>42</v>
      </c>
      <c r="D215" s="17"/>
      <c r="E215" s="11">
        <v>135</v>
      </c>
      <c r="F215" s="12">
        <v>897</v>
      </c>
      <c r="G215" s="40">
        <v>27532</v>
      </c>
      <c r="H215" s="13">
        <v>14627</v>
      </c>
    </row>
    <row r="216" spans="3:8" s="1" customFormat="1" ht="30" customHeight="1" x14ac:dyDescent="0.15">
      <c r="C216" s="9"/>
      <c r="D216" s="16" t="s">
        <v>10</v>
      </c>
      <c r="E216" s="11">
        <v>21</v>
      </c>
      <c r="F216" s="12">
        <v>223</v>
      </c>
      <c r="G216" s="40">
        <v>17241</v>
      </c>
      <c r="H216" s="13" t="s">
        <v>19</v>
      </c>
    </row>
    <row r="217" spans="3:8" s="1" customFormat="1" ht="30" customHeight="1" x14ac:dyDescent="0.15">
      <c r="C217" s="9"/>
      <c r="D217" s="16" t="s">
        <v>12</v>
      </c>
      <c r="E217" s="11">
        <v>114</v>
      </c>
      <c r="F217" s="12">
        <v>674</v>
      </c>
      <c r="G217" s="42">
        <v>10291</v>
      </c>
      <c r="H217" s="27">
        <v>14627</v>
      </c>
    </row>
    <row r="218" spans="3:8" s="1" customFormat="1" ht="30" customHeight="1" x14ac:dyDescent="0.15">
      <c r="C218" s="9">
        <v>56</v>
      </c>
      <c r="D218" s="16" t="s">
        <v>13</v>
      </c>
      <c r="E218" s="11">
        <v>1</v>
      </c>
      <c r="F218" s="12">
        <v>3</v>
      </c>
      <c r="G218" s="40" t="s">
        <v>26</v>
      </c>
      <c r="H218" s="13" t="s">
        <v>26</v>
      </c>
    </row>
    <row r="219" spans="3:8" s="1" customFormat="1" ht="15" customHeight="1" x14ac:dyDescent="0.15">
      <c r="C219" s="9">
        <v>57</v>
      </c>
      <c r="D219" s="16" t="s">
        <v>21</v>
      </c>
      <c r="E219" s="11">
        <v>12</v>
      </c>
      <c r="F219" s="12">
        <v>36</v>
      </c>
      <c r="G219" s="40">
        <v>438</v>
      </c>
      <c r="H219" s="13">
        <v>2695</v>
      </c>
    </row>
    <row r="220" spans="3:8" s="1" customFormat="1" ht="15" customHeight="1" x14ac:dyDescent="0.15">
      <c r="C220" s="9">
        <v>58</v>
      </c>
      <c r="D220" s="16" t="s">
        <v>15</v>
      </c>
      <c r="E220" s="11">
        <v>34</v>
      </c>
      <c r="F220" s="12">
        <v>289</v>
      </c>
      <c r="G220" s="40">
        <v>3933</v>
      </c>
      <c r="H220" s="13">
        <v>5027</v>
      </c>
    </row>
    <row r="221" spans="3:8" s="1" customFormat="1" ht="15" customHeight="1" x14ac:dyDescent="0.15">
      <c r="C221" s="9">
        <v>59</v>
      </c>
      <c r="D221" s="16" t="s">
        <v>16</v>
      </c>
      <c r="E221" s="11">
        <v>15</v>
      </c>
      <c r="F221" s="12">
        <v>46</v>
      </c>
      <c r="G221" s="40">
        <v>353</v>
      </c>
      <c r="H221" s="13" t="s">
        <v>19</v>
      </c>
    </row>
    <row r="222" spans="3:8" s="1" customFormat="1" ht="15" customHeight="1" x14ac:dyDescent="0.15">
      <c r="C222" s="9">
        <v>60</v>
      </c>
      <c r="D222" s="16" t="s">
        <v>17</v>
      </c>
      <c r="E222" s="11">
        <v>49</v>
      </c>
      <c r="F222" s="12">
        <v>290</v>
      </c>
      <c r="G222" s="40" t="s">
        <v>26</v>
      </c>
      <c r="H222" s="13" t="s">
        <v>26</v>
      </c>
    </row>
    <row r="223" spans="3:8" s="1" customFormat="1" ht="15" customHeight="1" x14ac:dyDescent="0.15">
      <c r="C223" s="9">
        <v>61</v>
      </c>
      <c r="D223" s="16" t="s">
        <v>18</v>
      </c>
      <c r="E223" s="11">
        <v>3</v>
      </c>
      <c r="F223" s="12">
        <v>10</v>
      </c>
      <c r="G223" s="40">
        <v>495</v>
      </c>
      <c r="H223" s="13" t="s">
        <v>19</v>
      </c>
    </row>
    <row r="224" spans="3:8" s="1" customFormat="1" ht="15" customHeight="1" x14ac:dyDescent="0.15">
      <c r="C224" s="9"/>
      <c r="D224" s="17"/>
      <c r="E224" s="18"/>
      <c r="F224" s="19"/>
      <c r="G224" s="41"/>
      <c r="H224" s="20"/>
    </row>
    <row r="225" spans="3:8" s="1" customFormat="1" ht="30" customHeight="1" x14ac:dyDescent="0.15">
      <c r="C225" s="9" t="s">
        <v>43</v>
      </c>
      <c r="D225" s="16"/>
      <c r="E225" s="11">
        <v>83</v>
      </c>
      <c r="F225" s="12">
        <v>583</v>
      </c>
      <c r="G225" s="40">
        <v>8557</v>
      </c>
      <c r="H225" s="13">
        <v>16712</v>
      </c>
    </row>
    <row r="226" spans="3:8" s="1" customFormat="1" ht="30" customHeight="1" x14ac:dyDescent="0.15">
      <c r="C226" s="9"/>
      <c r="D226" s="16" t="s">
        <v>10</v>
      </c>
      <c r="E226" s="11">
        <v>8</v>
      </c>
      <c r="F226" s="12">
        <v>66</v>
      </c>
      <c r="G226" s="40">
        <v>2307</v>
      </c>
      <c r="H226" s="13" t="s">
        <v>19</v>
      </c>
    </row>
    <row r="227" spans="3:8" s="1" customFormat="1" ht="30" customHeight="1" x14ac:dyDescent="0.15">
      <c r="C227" s="9"/>
      <c r="D227" s="16" t="s">
        <v>12</v>
      </c>
      <c r="E227" s="11">
        <v>75</v>
      </c>
      <c r="F227" s="12">
        <v>517</v>
      </c>
      <c r="G227" s="42">
        <v>6251</v>
      </c>
      <c r="H227" s="27">
        <v>16712</v>
      </c>
    </row>
    <row r="228" spans="3:8" s="1" customFormat="1" ht="30" customHeight="1" x14ac:dyDescent="0.15">
      <c r="C228" s="9">
        <v>56</v>
      </c>
      <c r="D228" s="16" t="s">
        <v>13</v>
      </c>
      <c r="E228" s="11" t="s">
        <v>19</v>
      </c>
      <c r="F228" s="12" t="s">
        <v>19</v>
      </c>
      <c r="G228" s="40" t="s">
        <v>19</v>
      </c>
      <c r="H228" s="13" t="s">
        <v>19</v>
      </c>
    </row>
    <row r="229" spans="3:8" s="1" customFormat="1" ht="15" customHeight="1" x14ac:dyDescent="0.15">
      <c r="C229" s="9">
        <v>57</v>
      </c>
      <c r="D229" s="16" t="s">
        <v>21</v>
      </c>
      <c r="E229" s="11">
        <v>5</v>
      </c>
      <c r="F229" s="12">
        <v>7</v>
      </c>
      <c r="G229" s="40">
        <v>4</v>
      </c>
      <c r="H229" s="13">
        <v>83</v>
      </c>
    </row>
    <row r="230" spans="3:8" s="1" customFormat="1" ht="15" customHeight="1" x14ac:dyDescent="0.15">
      <c r="C230" s="9">
        <v>58</v>
      </c>
      <c r="D230" s="16" t="s">
        <v>15</v>
      </c>
      <c r="E230" s="11">
        <v>26</v>
      </c>
      <c r="F230" s="12">
        <v>277</v>
      </c>
      <c r="G230" s="40">
        <v>3497</v>
      </c>
      <c r="H230" s="13">
        <v>13365</v>
      </c>
    </row>
    <row r="231" spans="3:8" s="1" customFormat="1" ht="15" customHeight="1" x14ac:dyDescent="0.15">
      <c r="C231" s="9">
        <v>59</v>
      </c>
      <c r="D231" s="16" t="s">
        <v>16</v>
      </c>
      <c r="E231" s="11">
        <v>11</v>
      </c>
      <c r="F231" s="12">
        <v>42</v>
      </c>
      <c r="G231" s="40">
        <v>369</v>
      </c>
      <c r="H231" s="13" t="s">
        <v>19</v>
      </c>
    </row>
    <row r="232" spans="3:8" s="1" customFormat="1" ht="15" customHeight="1" x14ac:dyDescent="0.15">
      <c r="C232" s="9">
        <v>60</v>
      </c>
      <c r="D232" s="16" t="s">
        <v>17</v>
      </c>
      <c r="E232" s="11">
        <v>30</v>
      </c>
      <c r="F232" s="12">
        <v>178</v>
      </c>
      <c r="G232" s="40">
        <v>2143</v>
      </c>
      <c r="H232" s="13">
        <v>3264</v>
      </c>
    </row>
    <row r="233" spans="3:8" s="1" customFormat="1" ht="15" customHeight="1" x14ac:dyDescent="0.15">
      <c r="C233" s="9">
        <v>61</v>
      </c>
      <c r="D233" s="16" t="s">
        <v>18</v>
      </c>
      <c r="E233" s="11">
        <v>3</v>
      </c>
      <c r="F233" s="12">
        <v>13</v>
      </c>
      <c r="G233" s="40">
        <v>238</v>
      </c>
      <c r="H233" s="13" t="s">
        <v>19</v>
      </c>
    </row>
    <row r="234" spans="3:8" s="1" customFormat="1" ht="15" customHeight="1" x14ac:dyDescent="0.15">
      <c r="C234" s="9"/>
      <c r="D234" s="17"/>
      <c r="E234" s="18"/>
      <c r="F234" s="19"/>
      <c r="G234" s="41"/>
      <c r="H234" s="20"/>
    </row>
    <row r="235" spans="3:8" s="1" customFormat="1" ht="30" customHeight="1" x14ac:dyDescent="0.15">
      <c r="C235" s="9" t="s">
        <v>44</v>
      </c>
      <c r="D235" s="16"/>
      <c r="E235" s="11">
        <v>94</v>
      </c>
      <c r="F235" s="12">
        <v>479</v>
      </c>
      <c r="G235" s="40">
        <v>11290</v>
      </c>
      <c r="H235" s="13">
        <v>6930</v>
      </c>
    </row>
    <row r="236" spans="3:8" s="1" customFormat="1" ht="30" customHeight="1" x14ac:dyDescent="0.15">
      <c r="C236" s="9"/>
      <c r="D236" s="16" t="s">
        <v>10</v>
      </c>
      <c r="E236" s="11">
        <v>18</v>
      </c>
      <c r="F236" s="12">
        <v>77</v>
      </c>
      <c r="G236" s="40">
        <v>4736</v>
      </c>
      <c r="H236" s="13" t="s">
        <v>19</v>
      </c>
    </row>
    <row r="237" spans="3:8" s="1" customFormat="1" ht="30" customHeight="1" x14ac:dyDescent="0.15">
      <c r="C237" s="9"/>
      <c r="D237" s="16" t="s">
        <v>12</v>
      </c>
      <c r="E237" s="11">
        <v>76</v>
      </c>
      <c r="F237" s="12">
        <v>402</v>
      </c>
      <c r="G237" s="42">
        <v>6554</v>
      </c>
      <c r="H237" s="27">
        <v>6930</v>
      </c>
    </row>
    <row r="238" spans="3:8" s="1" customFormat="1" ht="30" customHeight="1" x14ac:dyDescent="0.15">
      <c r="C238" s="9">
        <v>56</v>
      </c>
      <c r="D238" s="16" t="s">
        <v>13</v>
      </c>
      <c r="E238" s="11" t="s">
        <v>19</v>
      </c>
      <c r="F238" s="12" t="s">
        <v>19</v>
      </c>
      <c r="G238" s="40" t="s">
        <v>19</v>
      </c>
      <c r="H238" s="13" t="s">
        <v>19</v>
      </c>
    </row>
    <row r="239" spans="3:8" s="1" customFormat="1" ht="15" customHeight="1" x14ac:dyDescent="0.15">
      <c r="C239" s="9">
        <v>57</v>
      </c>
      <c r="D239" s="16" t="s">
        <v>21</v>
      </c>
      <c r="E239" s="11">
        <v>6</v>
      </c>
      <c r="F239" s="12">
        <v>13</v>
      </c>
      <c r="G239" s="40">
        <v>48</v>
      </c>
      <c r="H239" s="13">
        <v>230</v>
      </c>
    </row>
    <row r="240" spans="3:8" s="1" customFormat="1" ht="15" customHeight="1" x14ac:dyDescent="0.15">
      <c r="C240" s="9">
        <v>58</v>
      </c>
      <c r="D240" s="16" t="s">
        <v>15</v>
      </c>
      <c r="E240" s="11">
        <v>26</v>
      </c>
      <c r="F240" s="12">
        <v>158</v>
      </c>
      <c r="G240" s="40">
        <v>2448</v>
      </c>
      <c r="H240" s="13">
        <v>3138</v>
      </c>
    </row>
    <row r="241" spans="3:8" s="1" customFormat="1" ht="15" customHeight="1" x14ac:dyDescent="0.15">
      <c r="C241" s="9">
        <v>59</v>
      </c>
      <c r="D241" s="16" t="s">
        <v>16</v>
      </c>
      <c r="E241" s="11">
        <v>8</v>
      </c>
      <c r="F241" s="12">
        <v>25</v>
      </c>
      <c r="G241" s="40">
        <v>56</v>
      </c>
      <c r="H241" s="13">
        <v>66</v>
      </c>
    </row>
    <row r="242" spans="3:8" s="1" customFormat="1" ht="15" customHeight="1" x14ac:dyDescent="0.15">
      <c r="C242" s="9">
        <v>60</v>
      </c>
      <c r="D242" s="16" t="s">
        <v>17</v>
      </c>
      <c r="E242" s="11">
        <v>34</v>
      </c>
      <c r="F242" s="12">
        <v>196</v>
      </c>
      <c r="G242" s="40" t="s">
        <v>26</v>
      </c>
      <c r="H242" s="13">
        <v>3496</v>
      </c>
    </row>
    <row r="243" spans="3:8" s="1" customFormat="1" ht="15" customHeight="1" x14ac:dyDescent="0.15">
      <c r="C243" s="9">
        <v>61</v>
      </c>
      <c r="D243" s="16" t="s">
        <v>18</v>
      </c>
      <c r="E243" s="11">
        <v>2</v>
      </c>
      <c r="F243" s="12">
        <v>10</v>
      </c>
      <c r="G243" s="40" t="s">
        <v>26</v>
      </c>
      <c r="H243" s="13" t="s">
        <v>19</v>
      </c>
    </row>
    <row r="244" spans="3:8" s="1" customFormat="1" ht="15" customHeight="1" x14ac:dyDescent="0.15">
      <c r="C244" s="22"/>
      <c r="D244" s="23"/>
      <c r="E244" s="24"/>
      <c r="F244" s="25"/>
      <c r="G244" s="43"/>
      <c r="H244" s="26"/>
    </row>
    <row r="245" spans="3:8" s="1" customFormat="1" ht="30" customHeight="1" x14ac:dyDescent="0.15">
      <c r="C245" s="9" t="s">
        <v>45</v>
      </c>
      <c r="D245" s="17"/>
      <c r="E245" s="11">
        <v>153</v>
      </c>
      <c r="F245" s="12">
        <v>845</v>
      </c>
      <c r="G245" s="40">
        <v>18730</v>
      </c>
      <c r="H245" s="13">
        <v>21911</v>
      </c>
    </row>
    <row r="246" spans="3:8" s="1" customFormat="1" ht="30" customHeight="1" x14ac:dyDescent="0.15">
      <c r="C246" s="9"/>
      <c r="D246" s="16" t="s">
        <v>10</v>
      </c>
      <c r="E246" s="11">
        <v>23</v>
      </c>
      <c r="F246" s="12">
        <v>83</v>
      </c>
      <c r="G246" s="40">
        <v>3557</v>
      </c>
      <c r="H246" s="13" t="s">
        <v>19</v>
      </c>
    </row>
    <row r="247" spans="3:8" s="1" customFormat="1" ht="30" customHeight="1" x14ac:dyDescent="0.15">
      <c r="C247" s="9"/>
      <c r="D247" s="16" t="s">
        <v>12</v>
      </c>
      <c r="E247" s="11">
        <v>130</v>
      </c>
      <c r="F247" s="12">
        <v>762</v>
      </c>
      <c r="G247" s="42">
        <v>15174</v>
      </c>
      <c r="H247" s="27">
        <v>21911</v>
      </c>
    </row>
    <row r="248" spans="3:8" s="1" customFormat="1" ht="30" customHeight="1" x14ac:dyDescent="0.15">
      <c r="C248" s="9">
        <v>56</v>
      </c>
      <c r="D248" s="16" t="s">
        <v>13</v>
      </c>
      <c r="E248" s="11" t="s">
        <v>19</v>
      </c>
      <c r="F248" s="12" t="s">
        <v>19</v>
      </c>
      <c r="G248" s="40" t="s">
        <v>19</v>
      </c>
      <c r="H248" s="13" t="s">
        <v>19</v>
      </c>
    </row>
    <row r="249" spans="3:8" s="1" customFormat="1" ht="15" customHeight="1" x14ac:dyDescent="0.15">
      <c r="C249" s="9">
        <v>57</v>
      </c>
      <c r="D249" s="16" t="s">
        <v>21</v>
      </c>
      <c r="E249" s="11">
        <v>15</v>
      </c>
      <c r="F249" s="12">
        <v>42</v>
      </c>
      <c r="G249" s="40">
        <v>567</v>
      </c>
      <c r="H249" s="13">
        <v>2777</v>
      </c>
    </row>
    <row r="250" spans="3:8" s="1" customFormat="1" ht="15" customHeight="1" x14ac:dyDescent="0.15">
      <c r="C250" s="9">
        <v>58</v>
      </c>
      <c r="D250" s="16" t="s">
        <v>15</v>
      </c>
      <c r="E250" s="11">
        <v>48</v>
      </c>
      <c r="F250" s="12">
        <v>298</v>
      </c>
      <c r="G250" s="40">
        <v>4649</v>
      </c>
      <c r="H250" s="13">
        <v>6905</v>
      </c>
    </row>
    <row r="251" spans="3:8" s="1" customFormat="1" ht="15" customHeight="1" x14ac:dyDescent="0.15">
      <c r="C251" s="9">
        <v>59</v>
      </c>
      <c r="D251" s="16" t="s">
        <v>16</v>
      </c>
      <c r="E251" s="11">
        <v>14</v>
      </c>
      <c r="F251" s="12">
        <v>70</v>
      </c>
      <c r="G251" s="40">
        <v>891</v>
      </c>
      <c r="H251" s="13">
        <v>171</v>
      </c>
    </row>
    <row r="252" spans="3:8" s="1" customFormat="1" ht="15" customHeight="1" x14ac:dyDescent="0.15">
      <c r="C252" s="9">
        <v>60</v>
      </c>
      <c r="D252" s="16" t="s">
        <v>17</v>
      </c>
      <c r="E252" s="11">
        <v>49</v>
      </c>
      <c r="F252" s="12">
        <v>328</v>
      </c>
      <c r="G252" s="40">
        <v>8702</v>
      </c>
      <c r="H252" s="13">
        <v>12058</v>
      </c>
    </row>
    <row r="253" spans="3:8" s="1" customFormat="1" ht="15" customHeight="1" x14ac:dyDescent="0.15">
      <c r="C253" s="9">
        <v>61</v>
      </c>
      <c r="D253" s="16" t="s">
        <v>18</v>
      </c>
      <c r="E253" s="11">
        <v>4</v>
      </c>
      <c r="F253" s="12">
        <v>24</v>
      </c>
      <c r="G253" s="40">
        <v>365</v>
      </c>
      <c r="H253" s="13" t="s">
        <v>19</v>
      </c>
    </row>
    <row r="254" spans="3:8" s="1" customFormat="1" ht="15" customHeight="1" x14ac:dyDescent="0.15">
      <c r="C254" s="9"/>
      <c r="D254" s="17"/>
      <c r="E254" s="18"/>
      <c r="F254" s="19"/>
      <c r="G254" s="41"/>
      <c r="H254" s="20"/>
    </row>
    <row r="255" spans="3:8" s="1" customFormat="1" ht="30" customHeight="1" x14ac:dyDescent="0.15">
      <c r="C255" s="9" t="s">
        <v>46</v>
      </c>
      <c r="D255" s="17"/>
      <c r="E255" s="11">
        <v>154</v>
      </c>
      <c r="F255" s="12">
        <v>944</v>
      </c>
      <c r="G255" s="40">
        <v>23020</v>
      </c>
      <c r="H255" s="13">
        <v>24781</v>
      </c>
    </row>
    <row r="256" spans="3:8" s="1" customFormat="1" ht="30" customHeight="1" x14ac:dyDescent="0.15">
      <c r="C256" s="9"/>
      <c r="D256" s="16" t="s">
        <v>10</v>
      </c>
      <c r="E256" s="11">
        <v>29</v>
      </c>
      <c r="F256" s="12">
        <v>170</v>
      </c>
      <c r="G256" s="40">
        <v>10378</v>
      </c>
      <c r="H256" s="13" t="s">
        <v>19</v>
      </c>
    </row>
    <row r="257" spans="3:8" s="1" customFormat="1" ht="30" customHeight="1" x14ac:dyDescent="0.15">
      <c r="C257" s="9"/>
      <c r="D257" s="16" t="s">
        <v>12</v>
      </c>
      <c r="E257" s="11">
        <v>125</v>
      </c>
      <c r="F257" s="12">
        <v>774</v>
      </c>
      <c r="G257" s="42">
        <v>12642</v>
      </c>
      <c r="H257" s="27">
        <v>24781</v>
      </c>
    </row>
    <row r="258" spans="3:8" s="1" customFormat="1" ht="30" customHeight="1" x14ac:dyDescent="0.15">
      <c r="C258" s="9">
        <v>56</v>
      </c>
      <c r="D258" s="16" t="s">
        <v>13</v>
      </c>
      <c r="E258" s="11" t="s">
        <v>19</v>
      </c>
      <c r="F258" s="12" t="s">
        <v>19</v>
      </c>
      <c r="G258" s="40" t="s">
        <v>19</v>
      </c>
      <c r="H258" s="13" t="s">
        <v>19</v>
      </c>
    </row>
    <row r="259" spans="3:8" s="1" customFormat="1" ht="15" customHeight="1" x14ac:dyDescent="0.15">
      <c r="C259" s="9">
        <v>57</v>
      </c>
      <c r="D259" s="16" t="s">
        <v>21</v>
      </c>
      <c r="E259" s="11">
        <v>11</v>
      </c>
      <c r="F259" s="12">
        <v>57</v>
      </c>
      <c r="G259" s="40">
        <v>716</v>
      </c>
      <c r="H259" s="13">
        <v>3942</v>
      </c>
    </row>
    <row r="260" spans="3:8" s="1" customFormat="1" ht="15" customHeight="1" x14ac:dyDescent="0.15">
      <c r="C260" s="9">
        <v>58</v>
      </c>
      <c r="D260" s="16" t="s">
        <v>15</v>
      </c>
      <c r="E260" s="11">
        <v>36</v>
      </c>
      <c r="F260" s="12">
        <v>339</v>
      </c>
      <c r="G260" s="40">
        <v>4395</v>
      </c>
      <c r="H260" s="13">
        <v>7448</v>
      </c>
    </row>
    <row r="261" spans="3:8" s="1" customFormat="1" ht="15" customHeight="1" x14ac:dyDescent="0.15">
      <c r="C261" s="9">
        <v>59</v>
      </c>
      <c r="D261" s="16" t="s">
        <v>16</v>
      </c>
      <c r="E261" s="11">
        <v>15</v>
      </c>
      <c r="F261" s="12">
        <v>44</v>
      </c>
      <c r="G261" s="40">
        <v>196</v>
      </c>
      <c r="H261" s="13">
        <v>758</v>
      </c>
    </row>
    <row r="262" spans="3:8" s="1" customFormat="1" ht="15" customHeight="1" x14ac:dyDescent="0.15">
      <c r="C262" s="9">
        <v>60</v>
      </c>
      <c r="D262" s="16" t="s">
        <v>17</v>
      </c>
      <c r="E262" s="11">
        <v>62</v>
      </c>
      <c r="F262" s="12">
        <v>333</v>
      </c>
      <c r="G262" s="40">
        <v>7335</v>
      </c>
      <c r="H262" s="13">
        <v>12633</v>
      </c>
    </row>
    <row r="263" spans="3:8" s="1" customFormat="1" ht="15" customHeight="1" x14ac:dyDescent="0.15">
      <c r="C263" s="9">
        <v>61</v>
      </c>
      <c r="D263" s="16" t="s">
        <v>18</v>
      </c>
      <c r="E263" s="11">
        <v>1</v>
      </c>
      <c r="F263" s="12">
        <v>1</v>
      </c>
      <c r="G263" s="40" t="s">
        <v>19</v>
      </c>
      <c r="H263" s="13" t="s">
        <v>19</v>
      </c>
    </row>
    <row r="264" spans="3:8" s="1" customFormat="1" ht="15" customHeight="1" x14ac:dyDescent="0.15">
      <c r="C264" s="9"/>
      <c r="D264" s="17"/>
      <c r="E264" s="18"/>
      <c r="F264" s="19"/>
      <c r="G264" s="41"/>
      <c r="H264" s="20"/>
    </row>
    <row r="265" spans="3:8" s="1" customFormat="1" ht="30" customHeight="1" x14ac:dyDescent="0.15">
      <c r="C265" s="9" t="s">
        <v>47</v>
      </c>
      <c r="D265" s="17"/>
      <c r="E265" s="11">
        <v>86</v>
      </c>
      <c r="F265" s="12">
        <v>572</v>
      </c>
      <c r="G265" s="40">
        <v>11466</v>
      </c>
      <c r="H265" s="13">
        <v>6695</v>
      </c>
    </row>
    <row r="266" spans="3:8" s="1" customFormat="1" ht="30" customHeight="1" x14ac:dyDescent="0.15">
      <c r="C266" s="9"/>
      <c r="D266" s="16" t="s">
        <v>10</v>
      </c>
      <c r="E266" s="11">
        <v>15</v>
      </c>
      <c r="F266" s="12">
        <v>141</v>
      </c>
      <c r="G266" s="40">
        <v>4845</v>
      </c>
      <c r="H266" s="13" t="s">
        <v>19</v>
      </c>
    </row>
    <row r="267" spans="3:8" s="1" customFormat="1" ht="30" customHeight="1" x14ac:dyDescent="0.15">
      <c r="C267" s="9"/>
      <c r="D267" s="16" t="s">
        <v>12</v>
      </c>
      <c r="E267" s="11">
        <v>71</v>
      </c>
      <c r="F267" s="12">
        <v>431</v>
      </c>
      <c r="G267" s="42">
        <v>6621</v>
      </c>
      <c r="H267" s="27">
        <v>6695</v>
      </c>
    </row>
    <row r="268" spans="3:8" s="1" customFormat="1" ht="30" customHeight="1" x14ac:dyDescent="0.15">
      <c r="C268" s="9">
        <v>56</v>
      </c>
      <c r="D268" s="16" t="s">
        <v>13</v>
      </c>
      <c r="E268" s="11" t="s">
        <v>19</v>
      </c>
      <c r="F268" s="12" t="s">
        <v>19</v>
      </c>
      <c r="G268" s="40" t="s">
        <v>19</v>
      </c>
      <c r="H268" s="13" t="s">
        <v>19</v>
      </c>
    </row>
    <row r="269" spans="3:8" s="1" customFormat="1" ht="15" customHeight="1" x14ac:dyDescent="0.15">
      <c r="C269" s="9">
        <v>57</v>
      </c>
      <c r="D269" s="16" t="s">
        <v>21</v>
      </c>
      <c r="E269" s="11">
        <v>4</v>
      </c>
      <c r="F269" s="12">
        <v>7</v>
      </c>
      <c r="G269" s="40" t="s">
        <v>19</v>
      </c>
      <c r="H269" s="13" t="s">
        <v>19</v>
      </c>
    </row>
    <row r="270" spans="3:8" s="1" customFormat="1" ht="15" customHeight="1" x14ac:dyDescent="0.15">
      <c r="C270" s="9">
        <v>58</v>
      </c>
      <c r="D270" s="16" t="s">
        <v>15</v>
      </c>
      <c r="E270" s="11">
        <v>21</v>
      </c>
      <c r="F270" s="12">
        <v>143</v>
      </c>
      <c r="G270" s="40">
        <v>2004</v>
      </c>
      <c r="H270" s="13">
        <v>1635</v>
      </c>
    </row>
    <row r="271" spans="3:8" s="1" customFormat="1" ht="15" customHeight="1" x14ac:dyDescent="0.15">
      <c r="C271" s="9">
        <v>59</v>
      </c>
      <c r="D271" s="16" t="s">
        <v>16</v>
      </c>
      <c r="E271" s="11">
        <v>8</v>
      </c>
      <c r="F271" s="12">
        <v>24</v>
      </c>
      <c r="G271" s="40">
        <v>73</v>
      </c>
      <c r="H271" s="13" t="s">
        <v>19</v>
      </c>
    </row>
    <row r="272" spans="3:8" s="1" customFormat="1" ht="15" customHeight="1" x14ac:dyDescent="0.15">
      <c r="C272" s="9">
        <v>60</v>
      </c>
      <c r="D272" s="16" t="s">
        <v>17</v>
      </c>
      <c r="E272" s="11">
        <v>34</v>
      </c>
      <c r="F272" s="12">
        <v>225</v>
      </c>
      <c r="G272" s="40">
        <v>3904</v>
      </c>
      <c r="H272" s="13">
        <v>5060</v>
      </c>
    </row>
    <row r="273" spans="3:8" s="1" customFormat="1" ht="15" customHeight="1" x14ac:dyDescent="0.15">
      <c r="C273" s="9">
        <v>61</v>
      </c>
      <c r="D273" s="16" t="s">
        <v>18</v>
      </c>
      <c r="E273" s="11">
        <v>4</v>
      </c>
      <c r="F273" s="12">
        <v>32</v>
      </c>
      <c r="G273" s="40">
        <v>639</v>
      </c>
      <c r="H273" s="13" t="s">
        <v>19</v>
      </c>
    </row>
    <row r="274" spans="3:8" s="1" customFormat="1" ht="15" customHeight="1" x14ac:dyDescent="0.15">
      <c r="C274" s="9"/>
      <c r="D274" s="17"/>
      <c r="E274" s="18"/>
      <c r="F274" s="19"/>
      <c r="G274" s="41"/>
      <c r="H274" s="20"/>
    </row>
    <row r="275" spans="3:8" s="1" customFormat="1" ht="30" customHeight="1" x14ac:dyDescent="0.15">
      <c r="C275" s="9" t="s">
        <v>48</v>
      </c>
      <c r="D275" s="17"/>
      <c r="E275" s="11">
        <v>48</v>
      </c>
      <c r="F275" s="12">
        <v>194</v>
      </c>
      <c r="G275" s="40">
        <v>2417</v>
      </c>
      <c r="H275" s="13">
        <v>2902</v>
      </c>
    </row>
    <row r="276" spans="3:8" s="1" customFormat="1" ht="30" customHeight="1" x14ac:dyDescent="0.15">
      <c r="C276" s="9"/>
      <c r="D276" s="16" t="s">
        <v>10</v>
      </c>
      <c r="E276" s="11">
        <v>4</v>
      </c>
      <c r="F276" s="12">
        <v>15</v>
      </c>
      <c r="G276" s="40">
        <v>144</v>
      </c>
      <c r="H276" s="13" t="s">
        <v>19</v>
      </c>
    </row>
    <row r="277" spans="3:8" s="1" customFormat="1" ht="30" customHeight="1" x14ac:dyDescent="0.15">
      <c r="C277" s="9"/>
      <c r="D277" s="16" t="s">
        <v>12</v>
      </c>
      <c r="E277" s="11">
        <v>44</v>
      </c>
      <c r="F277" s="12">
        <v>179</v>
      </c>
      <c r="G277" s="42">
        <v>2273</v>
      </c>
      <c r="H277" s="27">
        <v>2902</v>
      </c>
    </row>
    <row r="278" spans="3:8" s="1" customFormat="1" ht="30" customHeight="1" x14ac:dyDescent="0.15">
      <c r="C278" s="9">
        <v>56</v>
      </c>
      <c r="D278" s="16" t="s">
        <v>13</v>
      </c>
      <c r="E278" s="11" t="s">
        <v>19</v>
      </c>
      <c r="F278" s="12" t="s">
        <v>19</v>
      </c>
      <c r="G278" s="40" t="s">
        <v>19</v>
      </c>
      <c r="H278" s="13" t="s">
        <v>19</v>
      </c>
    </row>
    <row r="279" spans="3:8" s="1" customFormat="1" ht="15" customHeight="1" x14ac:dyDescent="0.15">
      <c r="C279" s="9">
        <v>57</v>
      </c>
      <c r="D279" s="16" t="s">
        <v>21</v>
      </c>
      <c r="E279" s="11">
        <v>2</v>
      </c>
      <c r="F279" s="12">
        <v>4</v>
      </c>
      <c r="G279" s="40" t="s">
        <v>19</v>
      </c>
      <c r="H279" s="13" t="s">
        <v>19</v>
      </c>
    </row>
    <row r="280" spans="3:8" s="1" customFormat="1" ht="15" customHeight="1" x14ac:dyDescent="0.15">
      <c r="C280" s="9">
        <v>58</v>
      </c>
      <c r="D280" s="16" t="s">
        <v>15</v>
      </c>
      <c r="E280" s="11">
        <v>21</v>
      </c>
      <c r="F280" s="12">
        <v>110</v>
      </c>
      <c r="G280" s="40">
        <v>947</v>
      </c>
      <c r="H280" s="13">
        <v>2727</v>
      </c>
    </row>
    <row r="281" spans="3:8" s="1" customFormat="1" ht="15" customHeight="1" x14ac:dyDescent="0.15">
      <c r="C281" s="9">
        <v>59</v>
      </c>
      <c r="D281" s="16" t="s">
        <v>16</v>
      </c>
      <c r="E281" s="11">
        <v>4</v>
      </c>
      <c r="F281" s="12">
        <v>9</v>
      </c>
      <c r="G281" s="40" t="s">
        <v>26</v>
      </c>
      <c r="H281" s="13" t="s">
        <v>26</v>
      </c>
    </row>
    <row r="282" spans="3:8" s="1" customFormat="1" ht="15" customHeight="1" x14ac:dyDescent="0.15">
      <c r="C282" s="9">
        <v>60</v>
      </c>
      <c r="D282" s="16" t="s">
        <v>17</v>
      </c>
      <c r="E282" s="11">
        <v>15</v>
      </c>
      <c r="F282" s="12">
        <v>54</v>
      </c>
      <c r="G282" s="40">
        <v>971</v>
      </c>
      <c r="H282" s="13" t="s">
        <v>26</v>
      </c>
    </row>
    <row r="283" spans="3:8" s="1" customFormat="1" ht="15" customHeight="1" x14ac:dyDescent="0.15">
      <c r="C283" s="9">
        <v>61</v>
      </c>
      <c r="D283" s="16" t="s">
        <v>18</v>
      </c>
      <c r="E283" s="11">
        <v>2</v>
      </c>
      <c r="F283" s="12">
        <v>2</v>
      </c>
      <c r="G283" s="40" t="s">
        <v>26</v>
      </c>
      <c r="H283" s="13" t="s">
        <v>19</v>
      </c>
    </row>
    <row r="284" spans="3:8" s="1" customFormat="1" ht="15" customHeight="1" x14ac:dyDescent="0.15">
      <c r="C284" s="22"/>
      <c r="D284" s="23"/>
      <c r="E284" s="24"/>
      <c r="F284" s="25"/>
      <c r="G284" s="43"/>
      <c r="H284" s="26"/>
    </row>
    <row r="285" spans="3:8" s="1" customFormat="1" ht="30" customHeight="1" x14ac:dyDescent="0.15">
      <c r="C285" s="9" t="s">
        <v>49</v>
      </c>
      <c r="D285" s="17"/>
      <c r="E285" s="11">
        <v>164</v>
      </c>
      <c r="F285" s="12">
        <v>970</v>
      </c>
      <c r="G285" s="40">
        <v>21056</v>
      </c>
      <c r="H285" s="13">
        <v>16094</v>
      </c>
    </row>
    <row r="286" spans="3:8" s="1" customFormat="1" ht="30" customHeight="1" x14ac:dyDescent="0.15">
      <c r="C286" s="9"/>
      <c r="D286" s="16" t="s">
        <v>10</v>
      </c>
      <c r="E286" s="11">
        <v>23</v>
      </c>
      <c r="F286" s="12">
        <v>221</v>
      </c>
      <c r="G286" s="40">
        <v>8853</v>
      </c>
      <c r="H286" s="13" t="s">
        <v>19</v>
      </c>
    </row>
    <row r="287" spans="3:8" s="1" customFormat="1" ht="30" customHeight="1" x14ac:dyDescent="0.15">
      <c r="C287" s="9"/>
      <c r="D287" s="16" t="s">
        <v>12</v>
      </c>
      <c r="E287" s="11">
        <v>141</v>
      </c>
      <c r="F287" s="12">
        <v>749</v>
      </c>
      <c r="G287" s="42">
        <v>12203</v>
      </c>
      <c r="H287" s="27">
        <v>16094</v>
      </c>
    </row>
    <row r="288" spans="3:8" s="1" customFormat="1" ht="30" customHeight="1" x14ac:dyDescent="0.15">
      <c r="C288" s="9">
        <v>56</v>
      </c>
      <c r="D288" s="16" t="s">
        <v>13</v>
      </c>
      <c r="E288" s="11" t="s">
        <v>19</v>
      </c>
      <c r="F288" s="12" t="s">
        <v>19</v>
      </c>
      <c r="G288" s="40" t="s">
        <v>19</v>
      </c>
      <c r="H288" s="13" t="s">
        <v>19</v>
      </c>
    </row>
    <row r="289" spans="3:8" s="1" customFormat="1" ht="15" customHeight="1" x14ac:dyDescent="0.15">
      <c r="C289" s="9">
        <v>57</v>
      </c>
      <c r="D289" s="16" t="s">
        <v>21</v>
      </c>
      <c r="E289" s="11">
        <v>12</v>
      </c>
      <c r="F289" s="12">
        <v>28</v>
      </c>
      <c r="G289" s="40">
        <v>240</v>
      </c>
      <c r="H289" s="13">
        <v>1358</v>
      </c>
    </row>
    <row r="290" spans="3:8" s="1" customFormat="1" ht="15" customHeight="1" x14ac:dyDescent="0.15">
      <c r="C290" s="9">
        <v>58</v>
      </c>
      <c r="D290" s="16" t="s">
        <v>15</v>
      </c>
      <c r="E290" s="11">
        <v>37</v>
      </c>
      <c r="F290" s="12">
        <v>279</v>
      </c>
      <c r="G290" s="40">
        <v>4232</v>
      </c>
      <c r="H290" s="13">
        <v>3868</v>
      </c>
    </row>
    <row r="291" spans="3:8" s="1" customFormat="1" ht="15" customHeight="1" x14ac:dyDescent="0.15">
      <c r="C291" s="9">
        <v>59</v>
      </c>
      <c r="D291" s="16" t="s">
        <v>16</v>
      </c>
      <c r="E291" s="11">
        <v>18</v>
      </c>
      <c r="F291" s="12">
        <v>63</v>
      </c>
      <c r="G291" s="40">
        <v>99</v>
      </c>
      <c r="H291" s="13">
        <v>98</v>
      </c>
    </row>
    <row r="292" spans="3:8" s="1" customFormat="1" ht="15" customHeight="1" x14ac:dyDescent="0.15">
      <c r="C292" s="9">
        <v>60</v>
      </c>
      <c r="D292" s="16" t="s">
        <v>17</v>
      </c>
      <c r="E292" s="11">
        <v>68</v>
      </c>
      <c r="F292" s="12">
        <v>358</v>
      </c>
      <c r="G292" s="40">
        <v>7331</v>
      </c>
      <c r="H292" s="13">
        <v>10770</v>
      </c>
    </row>
    <row r="293" spans="3:8" s="1" customFormat="1" ht="15" customHeight="1" x14ac:dyDescent="0.15">
      <c r="C293" s="9">
        <v>61</v>
      </c>
      <c r="D293" s="16" t="s">
        <v>18</v>
      </c>
      <c r="E293" s="11">
        <v>6</v>
      </c>
      <c r="F293" s="12">
        <v>21</v>
      </c>
      <c r="G293" s="40">
        <v>302</v>
      </c>
      <c r="H293" s="13" t="s">
        <v>19</v>
      </c>
    </row>
    <row r="294" spans="3:8" s="1" customFormat="1" ht="15" customHeight="1" x14ac:dyDescent="0.15">
      <c r="C294" s="9"/>
      <c r="D294" s="17"/>
      <c r="E294" s="18"/>
      <c r="F294" s="19"/>
      <c r="G294" s="41"/>
      <c r="H294" s="20"/>
    </row>
    <row r="295" spans="3:8" s="1" customFormat="1" ht="30" customHeight="1" x14ac:dyDescent="0.15">
      <c r="C295" s="9" t="s">
        <v>50</v>
      </c>
      <c r="D295" s="17"/>
      <c r="E295" s="11">
        <v>99</v>
      </c>
      <c r="F295" s="12">
        <v>706</v>
      </c>
      <c r="G295" s="40">
        <v>18511</v>
      </c>
      <c r="H295" s="13">
        <v>9850</v>
      </c>
    </row>
    <row r="296" spans="3:8" s="1" customFormat="1" ht="30" customHeight="1" x14ac:dyDescent="0.15">
      <c r="C296" s="9"/>
      <c r="D296" s="16" t="s">
        <v>10</v>
      </c>
      <c r="E296" s="11">
        <v>29</v>
      </c>
      <c r="F296" s="12">
        <v>303</v>
      </c>
      <c r="G296" s="40">
        <v>9744</v>
      </c>
      <c r="H296" s="13" t="s">
        <v>19</v>
      </c>
    </row>
    <row r="297" spans="3:8" s="1" customFormat="1" ht="30" customHeight="1" x14ac:dyDescent="0.15">
      <c r="C297" s="9"/>
      <c r="D297" s="16" t="s">
        <v>12</v>
      </c>
      <c r="E297" s="11">
        <v>70</v>
      </c>
      <c r="F297" s="12">
        <v>403</v>
      </c>
      <c r="G297" s="42">
        <v>8767</v>
      </c>
      <c r="H297" s="27">
        <v>9850</v>
      </c>
    </row>
    <row r="298" spans="3:8" s="1" customFormat="1" ht="30" customHeight="1" x14ac:dyDescent="0.15">
      <c r="C298" s="9">
        <v>56</v>
      </c>
      <c r="D298" s="16" t="s">
        <v>13</v>
      </c>
      <c r="E298" s="11" t="s">
        <v>19</v>
      </c>
      <c r="F298" s="12" t="s">
        <v>19</v>
      </c>
      <c r="G298" s="40" t="s">
        <v>19</v>
      </c>
      <c r="H298" s="13" t="s">
        <v>19</v>
      </c>
    </row>
    <row r="299" spans="3:8" s="1" customFormat="1" ht="15" customHeight="1" x14ac:dyDescent="0.15">
      <c r="C299" s="9">
        <v>57</v>
      </c>
      <c r="D299" s="16" t="s">
        <v>21</v>
      </c>
      <c r="E299" s="11">
        <v>6</v>
      </c>
      <c r="F299" s="12">
        <v>20</v>
      </c>
      <c r="G299" s="40">
        <v>357</v>
      </c>
      <c r="H299" s="13">
        <v>1260</v>
      </c>
    </row>
    <row r="300" spans="3:8" s="1" customFormat="1" ht="15" customHeight="1" x14ac:dyDescent="0.15">
      <c r="C300" s="9">
        <v>58</v>
      </c>
      <c r="D300" s="16" t="s">
        <v>15</v>
      </c>
      <c r="E300" s="11">
        <v>30</v>
      </c>
      <c r="F300" s="12">
        <v>156</v>
      </c>
      <c r="G300" s="40">
        <v>3219</v>
      </c>
      <c r="H300" s="13">
        <v>5104</v>
      </c>
    </row>
    <row r="301" spans="3:8" s="1" customFormat="1" ht="15" customHeight="1" x14ac:dyDescent="0.15">
      <c r="C301" s="9">
        <v>59</v>
      </c>
      <c r="D301" s="16" t="s">
        <v>16</v>
      </c>
      <c r="E301" s="11">
        <v>3</v>
      </c>
      <c r="F301" s="12">
        <v>5</v>
      </c>
      <c r="G301" s="40" t="s">
        <v>19</v>
      </c>
      <c r="H301" s="13" t="s">
        <v>19</v>
      </c>
    </row>
    <row r="302" spans="3:8" s="1" customFormat="1" ht="15" customHeight="1" x14ac:dyDescent="0.15">
      <c r="C302" s="9">
        <v>60</v>
      </c>
      <c r="D302" s="16" t="s">
        <v>17</v>
      </c>
      <c r="E302" s="11">
        <v>27</v>
      </c>
      <c r="F302" s="12">
        <v>185</v>
      </c>
      <c r="G302" s="40">
        <v>3643</v>
      </c>
      <c r="H302" s="13">
        <v>3486</v>
      </c>
    </row>
    <row r="303" spans="3:8" s="1" customFormat="1" ht="15" customHeight="1" x14ac:dyDescent="0.15">
      <c r="C303" s="9">
        <v>61</v>
      </c>
      <c r="D303" s="16" t="s">
        <v>18</v>
      </c>
      <c r="E303" s="11">
        <v>4</v>
      </c>
      <c r="F303" s="12">
        <v>37</v>
      </c>
      <c r="G303" s="40">
        <v>1548</v>
      </c>
      <c r="H303" s="13" t="s">
        <v>19</v>
      </c>
    </row>
    <row r="304" spans="3:8" s="1" customFormat="1" ht="15" customHeight="1" x14ac:dyDescent="0.15">
      <c r="C304" s="9"/>
      <c r="D304" s="17"/>
      <c r="E304" s="18"/>
      <c r="F304" s="19"/>
      <c r="G304" s="41"/>
      <c r="H304" s="20"/>
    </row>
    <row r="305" spans="3:8" s="1" customFormat="1" ht="30" customHeight="1" x14ac:dyDescent="0.15">
      <c r="C305" s="9" t="s">
        <v>51</v>
      </c>
      <c r="D305" s="17"/>
      <c r="E305" s="11">
        <v>224</v>
      </c>
      <c r="F305" s="12">
        <v>1976</v>
      </c>
      <c r="G305" s="40">
        <v>39680</v>
      </c>
      <c r="H305" s="13">
        <v>56953</v>
      </c>
    </row>
    <row r="306" spans="3:8" s="1" customFormat="1" ht="30" customHeight="1" x14ac:dyDescent="0.15">
      <c r="C306" s="9"/>
      <c r="D306" s="16" t="s">
        <v>10</v>
      </c>
      <c r="E306" s="11">
        <v>24</v>
      </c>
      <c r="F306" s="12">
        <v>249</v>
      </c>
      <c r="G306" s="40">
        <v>8538</v>
      </c>
      <c r="H306" s="13" t="s">
        <v>19</v>
      </c>
    </row>
    <row r="307" spans="3:8" s="1" customFormat="1" ht="30" customHeight="1" x14ac:dyDescent="0.15">
      <c r="C307" s="9"/>
      <c r="D307" s="16" t="s">
        <v>12</v>
      </c>
      <c r="E307" s="11">
        <v>200</v>
      </c>
      <c r="F307" s="12">
        <v>1727</v>
      </c>
      <c r="G307" s="40">
        <v>31141</v>
      </c>
      <c r="H307" s="13">
        <v>56953</v>
      </c>
    </row>
    <row r="308" spans="3:8" s="1" customFormat="1" ht="30" customHeight="1" x14ac:dyDescent="0.15">
      <c r="C308" s="9">
        <v>56</v>
      </c>
      <c r="D308" s="16" t="s">
        <v>13</v>
      </c>
      <c r="E308" s="11" t="s">
        <v>19</v>
      </c>
      <c r="F308" s="12" t="s">
        <v>19</v>
      </c>
      <c r="G308" s="40" t="s">
        <v>19</v>
      </c>
      <c r="H308" s="13" t="s">
        <v>19</v>
      </c>
    </row>
    <row r="309" spans="3:8" s="1" customFormat="1" ht="15" customHeight="1" x14ac:dyDescent="0.15">
      <c r="C309" s="9">
        <v>57</v>
      </c>
      <c r="D309" s="16" t="s">
        <v>21</v>
      </c>
      <c r="E309" s="11">
        <v>51</v>
      </c>
      <c r="F309" s="12">
        <v>494</v>
      </c>
      <c r="G309" s="40">
        <v>7494</v>
      </c>
      <c r="H309" s="13">
        <v>19282</v>
      </c>
    </row>
    <row r="310" spans="3:8" s="1" customFormat="1" ht="15" customHeight="1" x14ac:dyDescent="0.15">
      <c r="C310" s="9">
        <v>58</v>
      </c>
      <c r="D310" s="16" t="s">
        <v>15</v>
      </c>
      <c r="E310" s="11">
        <v>48</v>
      </c>
      <c r="F310" s="12">
        <v>529</v>
      </c>
      <c r="G310" s="40">
        <v>8353</v>
      </c>
      <c r="H310" s="13">
        <v>14518</v>
      </c>
    </row>
    <row r="311" spans="3:8" s="1" customFormat="1" ht="15" customHeight="1" x14ac:dyDescent="0.15">
      <c r="C311" s="9">
        <v>59</v>
      </c>
      <c r="D311" s="16" t="s">
        <v>16</v>
      </c>
      <c r="E311" s="11">
        <v>23</v>
      </c>
      <c r="F311" s="12">
        <v>115</v>
      </c>
      <c r="G311" s="40">
        <v>2195</v>
      </c>
      <c r="H311" s="13">
        <v>1125</v>
      </c>
    </row>
    <row r="312" spans="3:8" s="1" customFormat="1" ht="15" customHeight="1" x14ac:dyDescent="0.15">
      <c r="C312" s="9">
        <v>60</v>
      </c>
      <c r="D312" s="16" t="s">
        <v>17</v>
      </c>
      <c r="E312" s="11">
        <v>74</v>
      </c>
      <c r="F312" s="12">
        <v>576</v>
      </c>
      <c r="G312" s="40">
        <v>13012</v>
      </c>
      <c r="H312" s="13">
        <v>22028</v>
      </c>
    </row>
    <row r="313" spans="3:8" s="1" customFormat="1" ht="15" customHeight="1" x14ac:dyDescent="0.15">
      <c r="C313" s="9">
        <v>61</v>
      </c>
      <c r="D313" s="16" t="s">
        <v>18</v>
      </c>
      <c r="E313" s="11">
        <v>4</v>
      </c>
      <c r="F313" s="12">
        <v>13</v>
      </c>
      <c r="G313" s="40">
        <v>87</v>
      </c>
      <c r="H313" s="13" t="s">
        <v>19</v>
      </c>
    </row>
    <row r="314" spans="3:8" s="1" customFormat="1" ht="15" customHeight="1" x14ac:dyDescent="0.15">
      <c r="C314" s="9"/>
      <c r="D314" s="17"/>
      <c r="E314" s="18"/>
      <c r="F314" s="19"/>
      <c r="G314" s="41"/>
      <c r="H314" s="20"/>
    </row>
    <row r="315" spans="3:8" s="1" customFormat="1" ht="30" customHeight="1" x14ac:dyDescent="0.15">
      <c r="C315" s="9" t="s">
        <v>52</v>
      </c>
      <c r="D315" s="17"/>
      <c r="E315" s="11">
        <v>61</v>
      </c>
      <c r="F315" s="12">
        <v>355</v>
      </c>
      <c r="G315" s="40">
        <v>8565</v>
      </c>
      <c r="H315" s="13">
        <v>5551</v>
      </c>
    </row>
    <row r="316" spans="3:8" s="1" customFormat="1" ht="30" customHeight="1" x14ac:dyDescent="0.15">
      <c r="C316" s="9"/>
      <c r="D316" s="16" t="s">
        <v>10</v>
      </c>
      <c r="E316" s="11">
        <v>13</v>
      </c>
      <c r="F316" s="12">
        <v>67</v>
      </c>
      <c r="G316" s="40">
        <v>3554</v>
      </c>
      <c r="H316" s="13" t="s">
        <v>19</v>
      </c>
    </row>
    <row r="317" spans="3:8" s="1" customFormat="1" ht="30" customHeight="1" x14ac:dyDescent="0.15">
      <c r="C317" s="9"/>
      <c r="D317" s="16" t="s">
        <v>12</v>
      </c>
      <c r="E317" s="11">
        <v>48</v>
      </c>
      <c r="F317" s="12">
        <v>288</v>
      </c>
      <c r="G317" s="42">
        <v>5012</v>
      </c>
      <c r="H317" s="27">
        <v>5551</v>
      </c>
    </row>
    <row r="318" spans="3:8" s="1" customFormat="1" ht="30" customHeight="1" x14ac:dyDescent="0.15">
      <c r="C318" s="9">
        <v>56</v>
      </c>
      <c r="D318" s="16" t="s">
        <v>13</v>
      </c>
      <c r="E318" s="11" t="s">
        <v>19</v>
      </c>
      <c r="F318" s="12" t="s">
        <v>19</v>
      </c>
      <c r="G318" s="40" t="s">
        <v>19</v>
      </c>
      <c r="H318" s="13" t="s">
        <v>19</v>
      </c>
    </row>
    <row r="319" spans="3:8" s="1" customFormat="1" ht="15" customHeight="1" x14ac:dyDescent="0.15">
      <c r="C319" s="9">
        <v>57</v>
      </c>
      <c r="D319" s="16" t="s">
        <v>21</v>
      </c>
      <c r="E319" s="11">
        <v>4</v>
      </c>
      <c r="F319" s="12">
        <v>13</v>
      </c>
      <c r="G319" s="40">
        <v>131</v>
      </c>
      <c r="H319" s="13">
        <v>75</v>
      </c>
    </row>
    <row r="320" spans="3:8" s="1" customFormat="1" ht="15" customHeight="1" x14ac:dyDescent="0.15">
      <c r="C320" s="9">
        <v>58</v>
      </c>
      <c r="D320" s="16" t="s">
        <v>15</v>
      </c>
      <c r="E320" s="11">
        <v>15</v>
      </c>
      <c r="F320" s="12">
        <v>127</v>
      </c>
      <c r="G320" s="40">
        <v>2530</v>
      </c>
      <c r="H320" s="13">
        <v>3143</v>
      </c>
    </row>
    <row r="321" spans="3:8" s="1" customFormat="1" ht="15" customHeight="1" x14ac:dyDescent="0.15">
      <c r="C321" s="9">
        <v>59</v>
      </c>
      <c r="D321" s="16" t="s">
        <v>16</v>
      </c>
      <c r="E321" s="11">
        <v>8</v>
      </c>
      <c r="F321" s="12">
        <v>39</v>
      </c>
      <c r="G321" s="40">
        <v>414</v>
      </c>
      <c r="H321" s="13">
        <v>648</v>
      </c>
    </row>
    <row r="322" spans="3:8" s="1" customFormat="1" ht="15" customHeight="1" x14ac:dyDescent="0.15">
      <c r="C322" s="9">
        <v>60</v>
      </c>
      <c r="D322" s="16" t="s">
        <v>17</v>
      </c>
      <c r="E322" s="11">
        <v>20</v>
      </c>
      <c r="F322" s="12">
        <v>106</v>
      </c>
      <c r="G322" s="40" t="s">
        <v>26</v>
      </c>
      <c r="H322" s="13">
        <v>1685</v>
      </c>
    </row>
    <row r="323" spans="3:8" s="1" customFormat="1" ht="15" customHeight="1" x14ac:dyDescent="0.15">
      <c r="C323" s="9">
        <v>61</v>
      </c>
      <c r="D323" s="16" t="s">
        <v>18</v>
      </c>
      <c r="E323" s="11">
        <v>1</v>
      </c>
      <c r="F323" s="12">
        <v>3</v>
      </c>
      <c r="G323" s="40" t="s">
        <v>26</v>
      </c>
      <c r="H323" s="13" t="s">
        <v>19</v>
      </c>
    </row>
    <row r="324" spans="3:8" s="1" customFormat="1" ht="15" customHeight="1" x14ac:dyDescent="0.15">
      <c r="C324" s="22"/>
      <c r="D324" s="23"/>
      <c r="E324" s="24"/>
      <c r="F324" s="25"/>
      <c r="G324" s="43"/>
      <c r="H324" s="26"/>
    </row>
    <row r="325" spans="3:8" s="1" customFormat="1" ht="30" customHeight="1" x14ac:dyDescent="0.15">
      <c r="C325" s="9" t="s">
        <v>53</v>
      </c>
      <c r="D325" s="17"/>
      <c r="E325" s="11">
        <v>59</v>
      </c>
      <c r="F325" s="12">
        <v>192</v>
      </c>
      <c r="G325" s="40">
        <v>2912</v>
      </c>
      <c r="H325" s="13">
        <v>759</v>
      </c>
    </row>
    <row r="326" spans="3:8" s="1" customFormat="1" ht="30" customHeight="1" x14ac:dyDescent="0.15">
      <c r="C326" s="9"/>
      <c r="D326" s="16" t="s">
        <v>10</v>
      </c>
      <c r="E326" s="11">
        <v>12</v>
      </c>
      <c r="F326" s="12">
        <v>70</v>
      </c>
      <c r="G326" s="40">
        <v>2049</v>
      </c>
      <c r="H326" s="13" t="s">
        <v>19</v>
      </c>
    </row>
    <row r="327" spans="3:8" s="1" customFormat="1" ht="30" customHeight="1" x14ac:dyDescent="0.15">
      <c r="C327" s="9"/>
      <c r="D327" s="29" t="s">
        <v>12</v>
      </c>
      <c r="E327" s="11">
        <v>47</v>
      </c>
      <c r="F327" s="12">
        <v>122</v>
      </c>
      <c r="G327" s="42">
        <v>863</v>
      </c>
      <c r="H327" s="27">
        <v>759</v>
      </c>
    </row>
    <row r="328" spans="3:8" s="1" customFormat="1" ht="30" customHeight="1" x14ac:dyDescent="0.15">
      <c r="C328" s="9">
        <v>56</v>
      </c>
      <c r="D328" s="16" t="s">
        <v>13</v>
      </c>
      <c r="E328" s="11" t="s">
        <v>19</v>
      </c>
      <c r="F328" s="12" t="s">
        <v>19</v>
      </c>
      <c r="G328" s="40" t="s">
        <v>19</v>
      </c>
      <c r="H328" s="13" t="s">
        <v>19</v>
      </c>
    </row>
    <row r="329" spans="3:8" s="1" customFormat="1" ht="15" customHeight="1" x14ac:dyDescent="0.15">
      <c r="C329" s="9">
        <v>57</v>
      </c>
      <c r="D329" s="16" t="s">
        <v>21</v>
      </c>
      <c r="E329" s="11">
        <v>2</v>
      </c>
      <c r="F329" s="12">
        <v>3</v>
      </c>
      <c r="G329" s="40" t="s">
        <v>19</v>
      </c>
      <c r="H329" s="13" t="s">
        <v>19</v>
      </c>
    </row>
    <row r="330" spans="3:8" s="1" customFormat="1" ht="15" customHeight="1" x14ac:dyDescent="0.15">
      <c r="C330" s="9">
        <v>58</v>
      </c>
      <c r="D330" s="16" t="s">
        <v>15</v>
      </c>
      <c r="E330" s="11">
        <v>33</v>
      </c>
      <c r="F330" s="12">
        <v>63</v>
      </c>
      <c r="G330" s="40">
        <v>183</v>
      </c>
      <c r="H330" s="13">
        <v>531</v>
      </c>
    </row>
    <row r="331" spans="3:8" s="1" customFormat="1" ht="15" customHeight="1" x14ac:dyDescent="0.15">
      <c r="C331" s="9">
        <v>59</v>
      </c>
      <c r="D331" s="16" t="s">
        <v>16</v>
      </c>
      <c r="E331" s="11">
        <v>1</v>
      </c>
      <c r="F331" s="12">
        <v>4</v>
      </c>
      <c r="G331" s="40" t="s">
        <v>26</v>
      </c>
      <c r="H331" s="13" t="s">
        <v>26</v>
      </c>
    </row>
    <row r="332" spans="3:8" s="1" customFormat="1" ht="15" customHeight="1" x14ac:dyDescent="0.15">
      <c r="C332" s="9">
        <v>60</v>
      </c>
      <c r="D332" s="16" t="s">
        <v>17</v>
      </c>
      <c r="E332" s="11">
        <v>10</v>
      </c>
      <c r="F332" s="12">
        <v>48</v>
      </c>
      <c r="G332" s="40" t="s">
        <v>26</v>
      </c>
      <c r="H332" s="13" t="s">
        <v>26</v>
      </c>
    </row>
    <row r="333" spans="3:8" s="1" customFormat="1" ht="15" customHeight="1" x14ac:dyDescent="0.15">
      <c r="C333" s="9">
        <v>61</v>
      </c>
      <c r="D333" s="16" t="s">
        <v>18</v>
      </c>
      <c r="E333" s="11">
        <v>1</v>
      </c>
      <c r="F333" s="12">
        <v>4</v>
      </c>
      <c r="G333" s="40" t="s">
        <v>26</v>
      </c>
      <c r="H333" s="13" t="s">
        <v>19</v>
      </c>
    </row>
    <row r="334" spans="3:8" s="1" customFormat="1" ht="15" customHeight="1" x14ac:dyDescent="0.15">
      <c r="C334" s="9"/>
      <c r="D334" s="30"/>
      <c r="E334" s="18"/>
      <c r="F334" s="19"/>
      <c r="G334" s="41"/>
      <c r="H334" s="20"/>
    </row>
    <row r="335" spans="3:8" s="1" customFormat="1" ht="30" customHeight="1" x14ac:dyDescent="0.15">
      <c r="C335" s="9" t="s">
        <v>54</v>
      </c>
      <c r="D335" s="17"/>
      <c r="E335" s="11">
        <v>16</v>
      </c>
      <c r="F335" s="12">
        <v>38</v>
      </c>
      <c r="G335" s="40">
        <v>149</v>
      </c>
      <c r="H335" s="13" t="s">
        <v>19</v>
      </c>
    </row>
    <row r="336" spans="3:8" s="1" customFormat="1" ht="30" customHeight="1" x14ac:dyDescent="0.15">
      <c r="C336" s="9"/>
      <c r="D336" s="16" t="s">
        <v>10</v>
      </c>
      <c r="E336" s="11">
        <v>1</v>
      </c>
      <c r="F336" s="12">
        <v>2</v>
      </c>
      <c r="G336" s="40" t="s">
        <v>19</v>
      </c>
      <c r="H336" s="13" t="s">
        <v>19</v>
      </c>
    </row>
    <row r="337" spans="3:8" s="1" customFormat="1" ht="30" customHeight="1" x14ac:dyDescent="0.15">
      <c r="C337" s="9"/>
      <c r="D337" s="16" t="s">
        <v>12</v>
      </c>
      <c r="E337" s="11">
        <v>15</v>
      </c>
      <c r="F337" s="12">
        <v>36</v>
      </c>
      <c r="G337" s="40">
        <v>149</v>
      </c>
      <c r="H337" s="13" t="s">
        <v>19</v>
      </c>
    </row>
    <row r="338" spans="3:8" s="1" customFormat="1" ht="30" customHeight="1" x14ac:dyDescent="0.15">
      <c r="C338" s="9">
        <v>56</v>
      </c>
      <c r="D338" s="16" t="s">
        <v>13</v>
      </c>
      <c r="E338" s="11" t="s">
        <v>19</v>
      </c>
      <c r="F338" s="12" t="s">
        <v>19</v>
      </c>
      <c r="G338" s="40" t="s">
        <v>19</v>
      </c>
      <c r="H338" s="13" t="s">
        <v>19</v>
      </c>
    </row>
    <row r="339" spans="3:8" s="1" customFormat="1" ht="15" customHeight="1" x14ac:dyDescent="0.15">
      <c r="C339" s="9">
        <v>57</v>
      </c>
      <c r="D339" s="16" t="s">
        <v>21</v>
      </c>
      <c r="E339" s="11" t="s">
        <v>19</v>
      </c>
      <c r="F339" s="12" t="s">
        <v>19</v>
      </c>
      <c r="G339" s="40" t="s">
        <v>19</v>
      </c>
      <c r="H339" s="13" t="s">
        <v>19</v>
      </c>
    </row>
    <row r="340" spans="3:8" s="1" customFormat="1" ht="15" customHeight="1" x14ac:dyDescent="0.15">
      <c r="C340" s="9">
        <v>58</v>
      </c>
      <c r="D340" s="16" t="s">
        <v>15</v>
      </c>
      <c r="E340" s="11">
        <v>9</v>
      </c>
      <c r="F340" s="12">
        <v>14</v>
      </c>
      <c r="G340" s="40" t="s">
        <v>19</v>
      </c>
      <c r="H340" s="13" t="s">
        <v>19</v>
      </c>
    </row>
    <row r="341" spans="3:8" s="1" customFormat="1" ht="15" customHeight="1" x14ac:dyDescent="0.15">
      <c r="C341" s="9">
        <v>59</v>
      </c>
      <c r="D341" s="16" t="s">
        <v>16</v>
      </c>
      <c r="E341" s="11">
        <v>1</v>
      </c>
      <c r="F341" s="12">
        <v>2</v>
      </c>
      <c r="G341" s="40" t="s">
        <v>19</v>
      </c>
      <c r="H341" s="13" t="s">
        <v>19</v>
      </c>
    </row>
    <row r="342" spans="3:8" s="1" customFormat="1" ht="15" customHeight="1" x14ac:dyDescent="0.15">
      <c r="C342" s="9">
        <v>60</v>
      </c>
      <c r="D342" s="16" t="s">
        <v>17</v>
      </c>
      <c r="E342" s="11">
        <v>5</v>
      </c>
      <c r="F342" s="12">
        <v>20</v>
      </c>
      <c r="G342" s="40">
        <v>149</v>
      </c>
      <c r="H342" s="13" t="s">
        <v>19</v>
      </c>
    </row>
    <row r="343" spans="3:8" s="1" customFormat="1" ht="15" customHeight="1" x14ac:dyDescent="0.15">
      <c r="C343" s="9">
        <v>61</v>
      </c>
      <c r="D343" s="16" t="s">
        <v>18</v>
      </c>
      <c r="E343" s="11" t="s">
        <v>19</v>
      </c>
      <c r="F343" s="12" t="s">
        <v>19</v>
      </c>
      <c r="G343" s="40" t="s">
        <v>19</v>
      </c>
      <c r="H343" s="13" t="s">
        <v>19</v>
      </c>
    </row>
    <row r="344" spans="3:8" s="1" customFormat="1" ht="15" customHeight="1" x14ac:dyDescent="0.15">
      <c r="C344" s="9"/>
      <c r="D344" s="17"/>
      <c r="E344" s="18"/>
      <c r="F344" s="19"/>
      <c r="G344" s="41"/>
      <c r="H344" s="20"/>
    </row>
    <row r="345" spans="3:8" s="1" customFormat="1" ht="30" customHeight="1" x14ac:dyDescent="0.15">
      <c r="C345" s="9" t="s">
        <v>55</v>
      </c>
      <c r="D345" s="17"/>
      <c r="E345" s="11">
        <v>22</v>
      </c>
      <c r="F345" s="12">
        <v>50</v>
      </c>
      <c r="G345" s="40">
        <v>282</v>
      </c>
      <c r="H345" s="13">
        <v>495</v>
      </c>
    </row>
    <row r="346" spans="3:8" s="1" customFormat="1" ht="30" customHeight="1" x14ac:dyDescent="0.15">
      <c r="C346" s="9"/>
      <c r="D346" s="16" t="s">
        <v>10</v>
      </c>
      <c r="E346" s="11">
        <v>1</v>
      </c>
      <c r="F346" s="12">
        <v>3</v>
      </c>
      <c r="G346" s="40" t="s">
        <v>26</v>
      </c>
      <c r="H346" s="13" t="s">
        <v>19</v>
      </c>
    </row>
    <row r="347" spans="3:8" s="1" customFormat="1" ht="30" customHeight="1" x14ac:dyDescent="0.15">
      <c r="C347" s="9"/>
      <c r="D347" s="16" t="s">
        <v>12</v>
      </c>
      <c r="E347" s="11">
        <v>21</v>
      </c>
      <c r="F347" s="12">
        <v>47</v>
      </c>
      <c r="G347" s="42" t="s">
        <v>26</v>
      </c>
      <c r="H347" s="27">
        <v>495</v>
      </c>
    </row>
    <row r="348" spans="3:8" s="1" customFormat="1" ht="30" customHeight="1" x14ac:dyDescent="0.15">
      <c r="C348" s="9">
        <v>56</v>
      </c>
      <c r="D348" s="16" t="s">
        <v>13</v>
      </c>
      <c r="E348" s="11" t="s">
        <v>19</v>
      </c>
      <c r="F348" s="12" t="s">
        <v>19</v>
      </c>
      <c r="G348" s="40" t="s">
        <v>19</v>
      </c>
      <c r="H348" s="13" t="s">
        <v>19</v>
      </c>
    </row>
    <row r="349" spans="3:8" s="1" customFormat="1" ht="15" customHeight="1" x14ac:dyDescent="0.15">
      <c r="C349" s="9">
        <v>57</v>
      </c>
      <c r="D349" s="16" t="s">
        <v>21</v>
      </c>
      <c r="E349" s="11">
        <v>2</v>
      </c>
      <c r="F349" s="12">
        <v>3</v>
      </c>
      <c r="G349" s="40" t="s">
        <v>19</v>
      </c>
      <c r="H349" s="13" t="s">
        <v>19</v>
      </c>
    </row>
    <row r="350" spans="3:8" s="1" customFormat="1" ht="15" customHeight="1" x14ac:dyDescent="0.15">
      <c r="C350" s="9">
        <v>58</v>
      </c>
      <c r="D350" s="16" t="s">
        <v>15</v>
      </c>
      <c r="E350" s="11">
        <v>8</v>
      </c>
      <c r="F350" s="12">
        <v>21</v>
      </c>
      <c r="G350" s="40">
        <v>95</v>
      </c>
      <c r="H350" s="13">
        <v>429</v>
      </c>
    </row>
    <row r="351" spans="3:8" s="1" customFormat="1" ht="15" customHeight="1" x14ac:dyDescent="0.15">
      <c r="C351" s="9">
        <v>59</v>
      </c>
      <c r="D351" s="16" t="s">
        <v>16</v>
      </c>
      <c r="E351" s="11">
        <v>3</v>
      </c>
      <c r="F351" s="12">
        <v>4</v>
      </c>
      <c r="G351" s="40" t="s">
        <v>19</v>
      </c>
      <c r="H351" s="13" t="s">
        <v>19</v>
      </c>
    </row>
    <row r="352" spans="3:8" s="1" customFormat="1" ht="15" customHeight="1" x14ac:dyDescent="0.15">
      <c r="C352" s="9">
        <v>60</v>
      </c>
      <c r="D352" s="16" t="s">
        <v>17</v>
      </c>
      <c r="E352" s="11">
        <v>7</v>
      </c>
      <c r="F352" s="12">
        <v>15</v>
      </c>
      <c r="G352" s="40" t="s">
        <v>26</v>
      </c>
      <c r="H352" s="13">
        <v>66</v>
      </c>
    </row>
    <row r="353" spans="3:8" s="1" customFormat="1" ht="15" customHeight="1" x14ac:dyDescent="0.15">
      <c r="C353" s="9">
        <v>61</v>
      </c>
      <c r="D353" s="16" t="s">
        <v>18</v>
      </c>
      <c r="E353" s="11">
        <v>1</v>
      </c>
      <c r="F353" s="12">
        <v>4</v>
      </c>
      <c r="G353" s="40" t="s">
        <v>26</v>
      </c>
      <c r="H353" s="13" t="s">
        <v>19</v>
      </c>
    </row>
    <row r="354" spans="3:8" s="1" customFormat="1" ht="15" customHeight="1" x14ac:dyDescent="0.15">
      <c r="C354" s="9"/>
      <c r="D354" s="17"/>
      <c r="E354" s="18"/>
      <c r="F354" s="19"/>
      <c r="G354" s="41"/>
      <c r="H354" s="20"/>
    </row>
    <row r="355" spans="3:8" s="1" customFormat="1" ht="30" customHeight="1" x14ac:dyDescent="0.15">
      <c r="C355" s="9" t="s">
        <v>56</v>
      </c>
      <c r="D355" s="16"/>
      <c r="E355" s="11">
        <v>134</v>
      </c>
      <c r="F355" s="12">
        <v>683</v>
      </c>
      <c r="G355" s="40">
        <v>13194</v>
      </c>
      <c r="H355" s="13">
        <v>15477</v>
      </c>
    </row>
    <row r="356" spans="3:8" s="1" customFormat="1" ht="30" customHeight="1" x14ac:dyDescent="0.15">
      <c r="C356" s="9"/>
      <c r="D356" s="16" t="s">
        <v>10</v>
      </c>
      <c r="E356" s="11">
        <v>18</v>
      </c>
      <c r="F356" s="12">
        <v>67</v>
      </c>
      <c r="G356" s="40">
        <v>3004</v>
      </c>
      <c r="H356" s="13" t="s">
        <v>19</v>
      </c>
    </row>
    <row r="357" spans="3:8" s="1" customFormat="1" ht="30" customHeight="1" x14ac:dyDescent="0.15">
      <c r="C357" s="9"/>
      <c r="D357" s="16" t="s">
        <v>12</v>
      </c>
      <c r="E357" s="11">
        <v>116</v>
      </c>
      <c r="F357" s="12">
        <v>616</v>
      </c>
      <c r="G357" s="42">
        <v>10191</v>
      </c>
      <c r="H357" s="27">
        <v>15477</v>
      </c>
    </row>
    <row r="358" spans="3:8" s="1" customFormat="1" ht="30" customHeight="1" x14ac:dyDescent="0.15">
      <c r="C358" s="9">
        <v>56</v>
      </c>
      <c r="D358" s="16" t="s">
        <v>13</v>
      </c>
      <c r="E358" s="11" t="s">
        <v>19</v>
      </c>
      <c r="F358" s="12" t="s">
        <v>19</v>
      </c>
      <c r="G358" s="40" t="s">
        <v>19</v>
      </c>
      <c r="H358" s="13" t="s">
        <v>19</v>
      </c>
    </row>
    <row r="359" spans="3:8" s="1" customFormat="1" ht="15" customHeight="1" x14ac:dyDescent="0.15">
      <c r="C359" s="9">
        <v>57</v>
      </c>
      <c r="D359" s="16" t="s">
        <v>21</v>
      </c>
      <c r="E359" s="11">
        <v>7</v>
      </c>
      <c r="F359" s="12">
        <v>23</v>
      </c>
      <c r="G359" s="40">
        <v>295</v>
      </c>
      <c r="H359" s="13">
        <v>1871</v>
      </c>
    </row>
    <row r="360" spans="3:8" s="1" customFormat="1" ht="15" customHeight="1" x14ac:dyDescent="0.15">
      <c r="C360" s="9">
        <v>58</v>
      </c>
      <c r="D360" s="16" t="s">
        <v>15</v>
      </c>
      <c r="E360" s="11">
        <v>43</v>
      </c>
      <c r="F360" s="12">
        <v>255</v>
      </c>
      <c r="G360" s="40">
        <v>3159</v>
      </c>
      <c r="H360" s="13">
        <v>3823</v>
      </c>
    </row>
    <row r="361" spans="3:8" s="1" customFormat="1" ht="15" customHeight="1" x14ac:dyDescent="0.15">
      <c r="C361" s="9">
        <v>59</v>
      </c>
      <c r="D361" s="16" t="s">
        <v>16</v>
      </c>
      <c r="E361" s="11">
        <v>11</v>
      </c>
      <c r="F361" s="12">
        <v>39</v>
      </c>
      <c r="G361" s="40">
        <v>479</v>
      </c>
      <c r="H361" s="13">
        <v>261</v>
      </c>
    </row>
    <row r="362" spans="3:8" s="1" customFormat="1" ht="15" customHeight="1" x14ac:dyDescent="0.15">
      <c r="C362" s="9">
        <v>60</v>
      </c>
      <c r="D362" s="16" t="s">
        <v>17</v>
      </c>
      <c r="E362" s="11">
        <v>49</v>
      </c>
      <c r="F362" s="12">
        <v>287</v>
      </c>
      <c r="G362" s="40">
        <v>6199</v>
      </c>
      <c r="H362" s="13">
        <v>9522</v>
      </c>
    </row>
    <row r="363" spans="3:8" s="1" customFormat="1" ht="15" customHeight="1" x14ac:dyDescent="0.15">
      <c r="C363" s="9">
        <v>61</v>
      </c>
      <c r="D363" s="16" t="s">
        <v>18</v>
      </c>
      <c r="E363" s="11">
        <v>6</v>
      </c>
      <c r="F363" s="12">
        <v>12</v>
      </c>
      <c r="G363" s="40">
        <v>59</v>
      </c>
      <c r="H363" s="13" t="s">
        <v>19</v>
      </c>
    </row>
    <row r="364" spans="3:8" s="1" customFormat="1" ht="15" customHeight="1" x14ac:dyDescent="0.15">
      <c r="C364" s="22"/>
      <c r="D364" s="23"/>
      <c r="E364" s="24"/>
      <c r="F364" s="25"/>
      <c r="G364" s="43"/>
      <c r="H364" s="26"/>
    </row>
    <row r="365" spans="3:8" s="1" customFormat="1" ht="30" customHeight="1" x14ac:dyDescent="0.15">
      <c r="C365" s="9" t="s">
        <v>57</v>
      </c>
      <c r="D365" s="16"/>
      <c r="E365" s="11">
        <v>144</v>
      </c>
      <c r="F365" s="12">
        <v>760</v>
      </c>
      <c r="G365" s="40">
        <v>13825</v>
      </c>
      <c r="H365" s="13">
        <v>12701</v>
      </c>
    </row>
    <row r="366" spans="3:8" s="1" customFormat="1" ht="30" customHeight="1" x14ac:dyDescent="0.15">
      <c r="C366" s="9"/>
      <c r="D366" s="16" t="s">
        <v>10</v>
      </c>
      <c r="E366" s="11">
        <v>17</v>
      </c>
      <c r="F366" s="12">
        <v>151</v>
      </c>
      <c r="G366" s="40">
        <v>3423</v>
      </c>
      <c r="H366" s="13" t="s">
        <v>19</v>
      </c>
    </row>
    <row r="367" spans="3:8" s="1" customFormat="1" ht="30" customHeight="1" x14ac:dyDescent="0.15">
      <c r="C367" s="9"/>
      <c r="D367" s="16" t="s">
        <v>12</v>
      </c>
      <c r="E367" s="11">
        <v>127</v>
      </c>
      <c r="F367" s="12">
        <v>609</v>
      </c>
      <c r="G367" s="42">
        <v>10402</v>
      </c>
      <c r="H367" s="27">
        <v>12701</v>
      </c>
    </row>
    <row r="368" spans="3:8" s="1" customFormat="1" ht="30" customHeight="1" x14ac:dyDescent="0.15">
      <c r="C368" s="9">
        <v>56</v>
      </c>
      <c r="D368" s="16" t="s">
        <v>13</v>
      </c>
      <c r="E368" s="11" t="s">
        <v>19</v>
      </c>
      <c r="F368" s="12" t="s">
        <v>19</v>
      </c>
      <c r="G368" s="40" t="s">
        <v>19</v>
      </c>
      <c r="H368" s="13" t="s">
        <v>19</v>
      </c>
    </row>
    <row r="369" spans="3:8" s="1" customFormat="1" ht="15" customHeight="1" x14ac:dyDescent="0.15">
      <c r="C369" s="9">
        <v>57</v>
      </c>
      <c r="D369" s="16" t="s">
        <v>21</v>
      </c>
      <c r="E369" s="11">
        <v>11</v>
      </c>
      <c r="F369" s="12">
        <v>16</v>
      </c>
      <c r="G369" s="40">
        <v>41</v>
      </c>
      <c r="H369" s="13">
        <v>471</v>
      </c>
    </row>
    <row r="370" spans="3:8" s="1" customFormat="1" ht="15" customHeight="1" x14ac:dyDescent="0.15">
      <c r="C370" s="9">
        <v>58</v>
      </c>
      <c r="D370" s="16" t="s">
        <v>15</v>
      </c>
      <c r="E370" s="11">
        <v>44</v>
      </c>
      <c r="F370" s="12">
        <v>282</v>
      </c>
      <c r="G370" s="40">
        <v>3690</v>
      </c>
      <c r="H370" s="13">
        <v>4833</v>
      </c>
    </row>
    <row r="371" spans="3:8" s="1" customFormat="1" ht="15" customHeight="1" x14ac:dyDescent="0.15">
      <c r="C371" s="9">
        <v>59</v>
      </c>
      <c r="D371" s="16" t="s">
        <v>16</v>
      </c>
      <c r="E371" s="11">
        <v>13</v>
      </c>
      <c r="F371" s="12">
        <v>31</v>
      </c>
      <c r="G371" s="40">
        <v>184</v>
      </c>
      <c r="H371" s="13">
        <v>63</v>
      </c>
    </row>
    <row r="372" spans="3:8" s="1" customFormat="1" ht="15" customHeight="1" x14ac:dyDescent="0.15">
      <c r="C372" s="9">
        <v>60</v>
      </c>
      <c r="D372" s="16" t="s">
        <v>17</v>
      </c>
      <c r="E372" s="11">
        <v>54</v>
      </c>
      <c r="F372" s="12">
        <v>268</v>
      </c>
      <c r="G372" s="40">
        <v>5830</v>
      </c>
      <c r="H372" s="13">
        <v>7334</v>
      </c>
    </row>
    <row r="373" spans="3:8" s="1" customFormat="1" ht="15" customHeight="1" x14ac:dyDescent="0.15">
      <c r="C373" s="9">
        <v>61</v>
      </c>
      <c r="D373" s="16" t="s">
        <v>18</v>
      </c>
      <c r="E373" s="11">
        <v>5</v>
      </c>
      <c r="F373" s="12">
        <v>12</v>
      </c>
      <c r="G373" s="40">
        <v>657</v>
      </c>
      <c r="H373" s="13" t="s">
        <v>19</v>
      </c>
    </row>
    <row r="374" spans="3:8" s="1" customFormat="1" ht="15" customHeight="1" x14ac:dyDescent="0.15">
      <c r="C374" s="9"/>
      <c r="D374" s="17"/>
      <c r="E374" s="18"/>
      <c r="F374" s="19"/>
      <c r="G374" s="41"/>
      <c r="H374" s="20"/>
    </row>
    <row r="375" spans="3:8" s="1" customFormat="1" ht="30" customHeight="1" x14ac:dyDescent="0.15">
      <c r="C375" s="9" t="s">
        <v>58</v>
      </c>
      <c r="D375" s="17"/>
      <c r="E375" s="11">
        <v>55</v>
      </c>
      <c r="F375" s="12">
        <v>244</v>
      </c>
      <c r="G375" s="42">
        <v>4305</v>
      </c>
      <c r="H375" s="27">
        <v>3157</v>
      </c>
    </row>
    <row r="376" spans="3:8" s="1" customFormat="1" ht="30" customHeight="1" x14ac:dyDescent="0.15">
      <c r="C376" s="9"/>
      <c r="D376" s="16" t="s">
        <v>10</v>
      </c>
      <c r="E376" s="11">
        <v>5</v>
      </c>
      <c r="F376" s="12">
        <v>13</v>
      </c>
      <c r="G376" s="40">
        <v>125</v>
      </c>
      <c r="H376" s="13" t="s">
        <v>19</v>
      </c>
    </row>
    <row r="377" spans="3:8" s="1" customFormat="1" ht="30" customHeight="1" x14ac:dyDescent="0.15">
      <c r="C377" s="9"/>
      <c r="D377" s="16" t="s">
        <v>12</v>
      </c>
      <c r="E377" s="11">
        <v>50</v>
      </c>
      <c r="F377" s="12">
        <v>231</v>
      </c>
      <c r="G377" s="42">
        <v>4180</v>
      </c>
      <c r="H377" s="13">
        <v>3157</v>
      </c>
    </row>
    <row r="378" spans="3:8" s="1" customFormat="1" ht="30" customHeight="1" x14ac:dyDescent="0.15">
      <c r="C378" s="9">
        <v>56</v>
      </c>
      <c r="D378" s="16" t="s">
        <v>13</v>
      </c>
      <c r="E378" s="11" t="s">
        <v>19</v>
      </c>
      <c r="F378" s="12" t="s">
        <v>19</v>
      </c>
      <c r="G378" s="40" t="s">
        <v>19</v>
      </c>
      <c r="H378" s="13" t="s">
        <v>19</v>
      </c>
    </row>
    <row r="379" spans="3:8" s="1" customFormat="1" ht="15" customHeight="1" x14ac:dyDescent="0.15">
      <c r="C379" s="9">
        <v>57</v>
      </c>
      <c r="D379" s="16" t="s">
        <v>21</v>
      </c>
      <c r="E379" s="11">
        <v>2</v>
      </c>
      <c r="F379" s="12">
        <v>3</v>
      </c>
      <c r="G379" s="40" t="s">
        <v>26</v>
      </c>
      <c r="H379" s="13" t="s">
        <v>26</v>
      </c>
    </row>
    <row r="380" spans="3:8" s="1" customFormat="1" ht="15" customHeight="1" x14ac:dyDescent="0.15">
      <c r="C380" s="9">
        <v>58</v>
      </c>
      <c r="D380" s="16" t="s">
        <v>15</v>
      </c>
      <c r="E380" s="11">
        <v>21</v>
      </c>
      <c r="F380" s="12">
        <v>95</v>
      </c>
      <c r="G380" s="40">
        <v>1609</v>
      </c>
      <c r="H380" s="13">
        <v>1930</v>
      </c>
    </row>
    <row r="381" spans="3:8" s="1" customFormat="1" ht="15" customHeight="1" x14ac:dyDescent="0.15">
      <c r="C381" s="9">
        <v>59</v>
      </c>
      <c r="D381" s="16" t="s">
        <v>16</v>
      </c>
      <c r="E381" s="11">
        <v>5</v>
      </c>
      <c r="F381" s="12">
        <v>23</v>
      </c>
      <c r="G381" s="40">
        <v>336</v>
      </c>
      <c r="H381" s="13">
        <v>46</v>
      </c>
    </row>
    <row r="382" spans="3:8" s="1" customFormat="1" ht="15" customHeight="1" x14ac:dyDescent="0.15">
      <c r="C382" s="9">
        <v>60</v>
      </c>
      <c r="D382" s="16" t="s">
        <v>17</v>
      </c>
      <c r="E382" s="11">
        <v>22</v>
      </c>
      <c r="F382" s="12">
        <v>110</v>
      </c>
      <c r="G382" s="40" t="s">
        <v>26</v>
      </c>
      <c r="H382" s="13" t="s">
        <v>26</v>
      </c>
    </row>
    <row r="383" spans="3:8" s="1" customFormat="1" ht="15" customHeight="1" x14ac:dyDescent="0.15">
      <c r="C383" s="9">
        <v>61</v>
      </c>
      <c r="D383" s="16" t="s">
        <v>18</v>
      </c>
      <c r="E383" s="11" t="s">
        <v>19</v>
      </c>
      <c r="F383" s="12" t="s">
        <v>19</v>
      </c>
      <c r="G383" s="40" t="s">
        <v>19</v>
      </c>
      <c r="H383" s="13" t="s">
        <v>19</v>
      </c>
    </row>
    <row r="384" spans="3:8" s="1" customFormat="1" ht="15" customHeight="1" x14ac:dyDescent="0.15">
      <c r="C384" s="9"/>
      <c r="D384" s="17"/>
      <c r="E384" s="18"/>
      <c r="F384" s="19"/>
      <c r="G384" s="41"/>
      <c r="H384" s="20"/>
    </row>
    <row r="385" spans="3:8" s="1" customFormat="1" ht="30" customHeight="1" x14ac:dyDescent="0.15">
      <c r="C385" s="9" t="s">
        <v>59</v>
      </c>
      <c r="D385" s="16"/>
      <c r="E385" s="11">
        <v>163</v>
      </c>
      <c r="F385" s="12">
        <v>837</v>
      </c>
      <c r="G385" s="40">
        <v>15406</v>
      </c>
      <c r="H385" s="13">
        <v>13842</v>
      </c>
    </row>
    <row r="386" spans="3:8" s="1" customFormat="1" ht="30" customHeight="1" x14ac:dyDescent="0.15">
      <c r="C386" s="9"/>
      <c r="D386" s="16" t="s">
        <v>10</v>
      </c>
      <c r="E386" s="11">
        <v>38</v>
      </c>
      <c r="F386" s="12">
        <v>176</v>
      </c>
      <c r="G386" s="40">
        <v>4093</v>
      </c>
      <c r="H386" s="13" t="s">
        <v>19</v>
      </c>
    </row>
    <row r="387" spans="3:8" s="1" customFormat="1" ht="30" customHeight="1" x14ac:dyDescent="0.15">
      <c r="C387" s="9"/>
      <c r="D387" s="16" t="s">
        <v>12</v>
      </c>
      <c r="E387" s="11">
        <v>125</v>
      </c>
      <c r="F387" s="12">
        <v>661</v>
      </c>
      <c r="G387" s="42">
        <v>11312</v>
      </c>
      <c r="H387" s="27">
        <v>13842</v>
      </c>
    </row>
    <row r="388" spans="3:8" s="1" customFormat="1" ht="30" customHeight="1" x14ac:dyDescent="0.15">
      <c r="C388" s="9">
        <v>56</v>
      </c>
      <c r="D388" s="16" t="s">
        <v>13</v>
      </c>
      <c r="E388" s="11">
        <v>1</v>
      </c>
      <c r="F388" s="12">
        <v>8</v>
      </c>
      <c r="G388" s="40" t="s">
        <v>26</v>
      </c>
      <c r="H388" s="13" t="s">
        <v>26</v>
      </c>
    </row>
    <row r="389" spans="3:8" s="1" customFormat="1" ht="15" customHeight="1" x14ac:dyDescent="0.15">
      <c r="C389" s="9">
        <v>57</v>
      </c>
      <c r="D389" s="16" t="s">
        <v>21</v>
      </c>
      <c r="E389" s="11">
        <v>9</v>
      </c>
      <c r="F389" s="12">
        <v>19</v>
      </c>
      <c r="G389" s="40">
        <v>233</v>
      </c>
      <c r="H389" s="13">
        <v>1123</v>
      </c>
    </row>
    <row r="390" spans="3:8" s="1" customFormat="1" ht="15" customHeight="1" x14ac:dyDescent="0.15">
      <c r="C390" s="9">
        <v>58</v>
      </c>
      <c r="D390" s="16" t="s">
        <v>15</v>
      </c>
      <c r="E390" s="11">
        <v>49</v>
      </c>
      <c r="F390" s="12">
        <v>247</v>
      </c>
      <c r="G390" s="40">
        <v>3651</v>
      </c>
      <c r="H390" s="13">
        <v>3928</v>
      </c>
    </row>
    <row r="391" spans="3:8" s="1" customFormat="1" ht="15" customHeight="1" x14ac:dyDescent="0.15">
      <c r="C391" s="9">
        <v>59</v>
      </c>
      <c r="D391" s="16" t="s">
        <v>16</v>
      </c>
      <c r="E391" s="11">
        <v>15</v>
      </c>
      <c r="F391" s="12">
        <v>85</v>
      </c>
      <c r="G391" s="40">
        <v>1459</v>
      </c>
      <c r="H391" s="13" t="s">
        <v>19</v>
      </c>
    </row>
    <row r="392" spans="3:8" s="1" customFormat="1" ht="15" customHeight="1" x14ac:dyDescent="0.15">
      <c r="C392" s="9">
        <v>60</v>
      </c>
      <c r="D392" s="16" t="s">
        <v>17</v>
      </c>
      <c r="E392" s="11">
        <v>46</v>
      </c>
      <c r="F392" s="12">
        <v>273</v>
      </c>
      <c r="G392" s="40" t="s">
        <v>26</v>
      </c>
      <c r="H392" s="13" t="s">
        <v>26</v>
      </c>
    </row>
    <row r="393" spans="3:8" s="1" customFormat="1" ht="15" customHeight="1" x14ac:dyDescent="0.15">
      <c r="C393" s="9">
        <v>61</v>
      </c>
      <c r="D393" s="16" t="s">
        <v>18</v>
      </c>
      <c r="E393" s="11">
        <v>5</v>
      </c>
      <c r="F393" s="12">
        <v>29</v>
      </c>
      <c r="G393" s="40">
        <v>182</v>
      </c>
      <c r="H393" s="13" t="s">
        <v>19</v>
      </c>
    </row>
    <row r="394" spans="3:8" s="1" customFormat="1" ht="15" customHeight="1" x14ac:dyDescent="0.15">
      <c r="C394" s="9"/>
      <c r="D394" s="17"/>
      <c r="E394" s="18"/>
      <c r="F394" s="19"/>
      <c r="G394" s="41"/>
      <c r="H394" s="20"/>
    </row>
    <row r="395" spans="3:8" s="1" customFormat="1" ht="30" customHeight="1" x14ac:dyDescent="0.15">
      <c r="C395" s="9" t="s">
        <v>60</v>
      </c>
      <c r="D395" s="16"/>
      <c r="E395" s="11">
        <v>76</v>
      </c>
      <c r="F395" s="12">
        <v>391</v>
      </c>
      <c r="G395" s="40">
        <v>7604</v>
      </c>
      <c r="H395" s="13">
        <v>14544</v>
      </c>
    </row>
    <row r="396" spans="3:8" s="1" customFormat="1" ht="30" customHeight="1" x14ac:dyDescent="0.15">
      <c r="C396" s="9"/>
      <c r="D396" s="16" t="s">
        <v>10</v>
      </c>
      <c r="E396" s="11">
        <v>17</v>
      </c>
      <c r="F396" s="12">
        <v>53</v>
      </c>
      <c r="G396" s="40">
        <v>1274</v>
      </c>
      <c r="H396" s="13" t="s">
        <v>19</v>
      </c>
    </row>
    <row r="397" spans="3:8" s="1" customFormat="1" ht="30" customHeight="1" x14ac:dyDescent="0.15">
      <c r="C397" s="9"/>
      <c r="D397" s="16" t="s">
        <v>12</v>
      </c>
      <c r="E397" s="11">
        <v>59</v>
      </c>
      <c r="F397" s="12">
        <v>338</v>
      </c>
      <c r="G397" s="42">
        <v>6330</v>
      </c>
      <c r="H397" s="27">
        <v>14544</v>
      </c>
    </row>
    <row r="398" spans="3:8" s="1" customFormat="1" ht="30" customHeight="1" x14ac:dyDescent="0.15">
      <c r="C398" s="9">
        <v>56</v>
      </c>
      <c r="D398" s="16" t="s">
        <v>13</v>
      </c>
      <c r="E398" s="11" t="s">
        <v>19</v>
      </c>
      <c r="F398" s="12" t="s">
        <v>19</v>
      </c>
      <c r="G398" s="40" t="s">
        <v>19</v>
      </c>
      <c r="H398" s="13" t="s">
        <v>19</v>
      </c>
    </row>
    <row r="399" spans="3:8" s="1" customFormat="1" ht="15" customHeight="1" x14ac:dyDescent="0.15">
      <c r="C399" s="9">
        <v>57</v>
      </c>
      <c r="D399" s="16" t="s">
        <v>21</v>
      </c>
      <c r="E399" s="11">
        <v>6</v>
      </c>
      <c r="F399" s="12">
        <v>14</v>
      </c>
      <c r="G399" s="40">
        <v>230</v>
      </c>
      <c r="H399" s="13">
        <v>1242</v>
      </c>
    </row>
    <row r="400" spans="3:8" s="1" customFormat="1" ht="15" customHeight="1" x14ac:dyDescent="0.15">
      <c r="C400" s="9">
        <v>58</v>
      </c>
      <c r="D400" s="16" t="s">
        <v>15</v>
      </c>
      <c r="E400" s="11">
        <v>25</v>
      </c>
      <c r="F400" s="12">
        <v>172</v>
      </c>
      <c r="G400" s="40">
        <v>2449</v>
      </c>
      <c r="H400" s="13">
        <v>3142</v>
      </c>
    </row>
    <row r="401" spans="3:8" s="1" customFormat="1" ht="15" customHeight="1" x14ac:dyDescent="0.15">
      <c r="C401" s="9">
        <v>59</v>
      </c>
      <c r="D401" s="16" t="s">
        <v>16</v>
      </c>
      <c r="E401" s="11">
        <v>6</v>
      </c>
      <c r="F401" s="12">
        <v>10</v>
      </c>
      <c r="G401" s="40">
        <v>87</v>
      </c>
      <c r="H401" s="13" t="s">
        <v>19</v>
      </c>
    </row>
    <row r="402" spans="3:8" s="1" customFormat="1" ht="15" customHeight="1" x14ac:dyDescent="0.15">
      <c r="C402" s="9">
        <v>60</v>
      </c>
      <c r="D402" s="16" t="s">
        <v>17</v>
      </c>
      <c r="E402" s="11">
        <v>20</v>
      </c>
      <c r="F402" s="12">
        <v>139</v>
      </c>
      <c r="G402" s="40">
        <v>3565</v>
      </c>
      <c r="H402" s="13">
        <v>10160</v>
      </c>
    </row>
    <row r="403" spans="3:8" s="1" customFormat="1" ht="15" customHeight="1" x14ac:dyDescent="0.15">
      <c r="C403" s="9">
        <v>61</v>
      </c>
      <c r="D403" s="16" t="s">
        <v>18</v>
      </c>
      <c r="E403" s="11">
        <v>2</v>
      </c>
      <c r="F403" s="12">
        <v>3</v>
      </c>
      <c r="G403" s="40" t="s">
        <v>19</v>
      </c>
      <c r="H403" s="13" t="s">
        <v>19</v>
      </c>
    </row>
    <row r="404" spans="3:8" s="1" customFormat="1" ht="15" customHeight="1" x14ac:dyDescent="0.15">
      <c r="C404" s="22"/>
      <c r="D404" s="23"/>
      <c r="E404" s="24"/>
      <c r="F404" s="25"/>
      <c r="G404" s="43"/>
      <c r="H404" s="26"/>
    </row>
    <row r="405" spans="3:8" s="1" customFormat="1" ht="30" customHeight="1" x14ac:dyDescent="0.15">
      <c r="C405" s="9" t="s">
        <v>61</v>
      </c>
      <c r="D405" s="16"/>
      <c r="E405" s="11">
        <v>27</v>
      </c>
      <c r="F405" s="12">
        <v>108</v>
      </c>
      <c r="G405" s="40">
        <v>913</v>
      </c>
      <c r="H405" s="13">
        <v>883</v>
      </c>
    </row>
    <row r="406" spans="3:8" s="1" customFormat="1" ht="30" customHeight="1" x14ac:dyDescent="0.15">
      <c r="C406" s="9"/>
      <c r="D406" s="16" t="s">
        <v>10</v>
      </c>
      <c r="E406" s="11">
        <v>2</v>
      </c>
      <c r="F406" s="12">
        <v>42</v>
      </c>
      <c r="G406" s="42" t="s">
        <v>26</v>
      </c>
      <c r="H406" s="13" t="s">
        <v>19</v>
      </c>
    </row>
    <row r="407" spans="3:8" s="1" customFormat="1" ht="30" customHeight="1" x14ac:dyDescent="0.15">
      <c r="C407" s="9"/>
      <c r="D407" s="16" t="s">
        <v>12</v>
      </c>
      <c r="E407" s="11">
        <v>25</v>
      </c>
      <c r="F407" s="12">
        <v>66</v>
      </c>
      <c r="G407" s="40" t="s">
        <v>26</v>
      </c>
      <c r="H407" s="27">
        <v>883</v>
      </c>
    </row>
    <row r="408" spans="3:8" s="1" customFormat="1" ht="30" customHeight="1" x14ac:dyDescent="0.15">
      <c r="C408" s="9">
        <v>56</v>
      </c>
      <c r="D408" s="16" t="s">
        <v>13</v>
      </c>
      <c r="E408" s="11" t="s">
        <v>19</v>
      </c>
      <c r="F408" s="12" t="s">
        <v>19</v>
      </c>
      <c r="G408" s="40" t="s">
        <v>19</v>
      </c>
      <c r="H408" s="13" t="s">
        <v>19</v>
      </c>
    </row>
    <row r="409" spans="3:8" s="1" customFormat="1" ht="15" customHeight="1" x14ac:dyDescent="0.15">
      <c r="C409" s="9">
        <v>57</v>
      </c>
      <c r="D409" s="16" t="s">
        <v>21</v>
      </c>
      <c r="E409" s="11" t="s">
        <v>19</v>
      </c>
      <c r="F409" s="12" t="s">
        <v>19</v>
      </c>
      <c r="G409" s="40" t="s">
        <v>19</v>
      </c>
      <c r="H409" s="13" t="s">
        <v>19</v>
      </c>
    </row>
    <row r="410" spans="3:8" s="1" customFormat="1" ht="15" customHeight="1" x14ac:dyDescent="0.15">
      <c r="C410" s="9">
        <v>58</v>
      </c>
      <c r="D410" s="16" t="s">
        <v>15</v>
      </c>
      <c r="E410" s="11">
        <v>15</v>
      </c>
      <c r="F410" s="12">
        <v>31</v>
      </c>
      <c r="G410" s="40">
        <v>30</v>
      </c>
      <c r="H410" s="13">
        <v>315</v>
      </c>
    </row>
    <row r="411" spans="3:8" s="1" customFormat="1" ht="15" customHeight="1" x14ac:dyDescent="0.15">
      <c r="C411" s="9">
        <v>59</v>
      </c>
      <c r="D411" s="16" t="s">
        <v>16</v>
      </c>
      <c r="E411" s="11">
        <v>1</v>
      </c>
      <c r="F411" s="12">
        <v>4</v>
      </c>
      <c r="G411" s="40" t="s">
        <v>19</v>
      </c>
      <c r="H411" s="13" t="s">
        <v>19</v>
      </c>
    </row>
    <row r="412" spans="3:8" s="1" customFormat="1" ht="15" customHeight="1" x14ac:dyDescent="0.15">
      <c r="C412" s="9">
        <v>60</v>
      </c>
      <c r="D412" s="16" t="s">
        <v>17</v>
      </c>
      <c r="E412" s="11">
        <v>9</v>
      </c>
      <c r="F412" s="12">
        <v>31</v>
      </c>
      <c r="G412" s="40" t="s">
        <v>26</v>
      </c>
      <c r="H412" s="13">
        <v>568</v>
      </c>
    </row>
    <row r="413" spans="3:8" s="1" customFormat="1" ht="15" customHeight="1" x14ac:dyDescent="0.15">
      <c r="C413" s="9">
        <v>61</v>
      </c>
      <c r="D413" s="16" t="s">
        <v>18</v>
      </c>
      <c r="E413" s="11" t="s">
        <v>19</v>
      </c>
      <c r="F413" s="12" t="s">
        <v>19</v>
      </c>
      <c r="G413" s="40" t="s">
        <v>19</v>
      </c>
      <c r="H413" s="13" t="s">
        <v>19</v>
      </c>
    </row>
    <row r="414" spans="3:8" s="1" customFormat="1" ht="15" customHeight="1" x14ac:dyDescent="0.15">
      <c r="C414" s="22"/>
      <c r="D414" s="23"/>
      <c r="E414" s="24"/>
      <c r="F414" s="25"/>
      <c r="G414" s="43"/>
      <c r="H414" s="26"/>
    </row>
  </sheetData>
  <mergeCells count="5">
    <mergeCell ref="C3:D5"/>
    <mergeCell ref="E3:E4"/>
    <mergeCell ref="F3:F4"/>
    <mergeCell ref="G3:G4"/>
    <mergeCell ref="H3:H4"/>
  </mergeCells>
  <phoneticPr fontId="4"/>
  <printOptions horizontalCentered="1"/>
  <pageMargins left="0.78740157480314965" right="0.70866141732283472" top="0.78740157480314965" bottom="0.78740157480314965" header="0.51181102362204722" footer="0.51181102362204722"/>
  <pageSetup paperSize="9" scale="86" firstPageNumber="60" pageOrder="overThenDown" orientation="portrait" useFirstPageNumber="1" r:id="rId1"/>
  <headerFooter alignWithMargins="0">
    <oddFooter>&amp;C&amp;"ＭＳ 明朝,標準"&amp;12- &amp;P -</oddFooter>
  </headerFooter>
  <rowBreaks count="10" manualBreakCount="10">
    <brk id="44" min="2" max="7" man="1"/>
    <brk id="84" min="2" max="7" man="1"/>
    <brk id="124" min="2" max="7" man="1"/>
    <brk id="164" min="2" max="7" man="1"/>
    <brk id="204" min="2" max="7" man="1"/>
    <brk id="244" min="2" max="7" man="1"/>
    <brk id="284" min="2" max="7" man="1"/>
    <brk id="324" min="2" max="7" man="1"/>
    <brk id="364" min="2" max="7" man="1"/>
    <brk id="404" min="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データ</vt:lpstr>
      <vt:lpstr>元データ</vt:lpstr>
      <vt:lpstr>元データ2_第4表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2023-12-28T06:47:00Z</cp:lastPrinted>
  <dcterms:created xsi:type="dcterms:W3CDTF">2023-12-19T05:51:31Z</dcterms:created>
  <dcterms:modified xsi:type="dcterms:W3CDTF">2024-12-26T08:17:04Z</dcterms:modified>
</cp:coreProperties>
</file>