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1655"/>
  </bookViews>
  <sheets>
    <sheet name="表1" sheetId="1" r:id="rId1"/>
    <sheet name="表2" sheetId="2" r:id="rId2"/>
    <sheet name="表3" sheetId="3" r:id="rId3"/>
    <sheet name="表4" sheetId="4" r:id="rId4"/>
    <sheet name="表5" sheetId="8" r:id="rId5"/>
    <sheet name="表6" sheetId="5" r:id="rId6"/>
    <sheet name="表7" sheetId="9" r:id="rId7"/>
    <sheet name="表8" sheetId="7" r:id="rId8"/>
  </sheets>
  <definedNames>
    <definedName name="_xlnm.Print_Area" localSheetId="0">表1!$A$1:$N$37</definedName>
    <definedName name="_xlnm.Print_Area" localSheetId="1">表2!$A$1:$N$36</definedName>
    <definedName name="_xlnm.Print_Area" localSheetId="2">表3!$A$1:$N$37</definedName>
    <definedName name="_xlnm.Print_Area" localSheetId="3">表4!$B$1:$M$34</definedName>
    <definedName name="_xlnm.Print_Area" localSheetId="4">表5!$B$1:$L$34</definedName>
    <definedName name="_xlnm.Print_Area" localSheetId="5">表6!$A$1:$S$43</definedName>
    <definedName name="_xlnm.Print_Area" localSheetId="6">表7!$A$1:$H$51</definedName>
    <definedName name="_xlnm.Print_Area" localSheetId="7">表8!$A$1:$M$38</definedName>
  </definedNames>
  <calcPr calcId="145621"/>
</workbook>
</file>

<file path=xl/calcChain.xml><?xml version="1.0" encoding="utf-8"?>
<calcChain xmlns="http://schemas.openxmlformats.org/spreadsheetml/2006/main">
  <c r="L33" i="8" l="1"/>
  <c r="J33" i="8"/>
  <c r="H33" i="8"/>
  <c r="F33" i="8"/>
  <c r="L31" i="8"/>
  <c r="J31" i="8"/>
  <c r="H31" i="8"/>
  <c r="F31" i="8"/>
  <c r="L30" i="8"/>
  <c r="J30" i="8"/>
  <c r="H30" i="8"/>
  <c r="F30" i="8"/>
  <c r="L29" i="8"/>
  <c r="J29" i="8"/>
  <c r="H29" i="8"/>
  <c r="F29" i="8"/>
  <c r="L28" i="8"/>
  <c r="J28" i="8"/>
  <c r="H28" i="8"/>
  <c r="F28" i="8"/>
  <c r="L27" i="8"/>
  <c r="J27" i="8"/>
  <c r="H27" i="8"/>
  <c r="F27" i="8"/>
  <c r="L26" i="8"/>
  <c r="J26" i="8"/>
  <c r="H26" i="8"/>
  <c r="F26" i="8"/>
  <c r="L25" i="8"/>
  <c r="J25" i="8"/>
  <c r="H25" i="8"/>
  <c r="F25" i="8"/>
  <c r="L24" i="8"/>
  <c r="J24" i="8"/>
  <c r="H24" i="8"/>
  <c r="F24" i="8"/>
  <c r="L23" i="8"/>
  <c r="J23" i="8"/>
  <c r="H23" i="8"/>
  <c r="F23" i="8"/>
  <c r="L22" i="8"/>
  <c r="J22" i="8"/>
  <c r="H22" i="8"/>
  <c r="F22" i="8"/>
  <c r="L21" i="8"/>
  <c r="J21" i="8"/>
  <c r="H21" i="8"/>
  <c r="F21" i="8"/>
  <c r="L20" i="8"/>
  <c r="J20" i="8"/>
  <c r="H20" i="8"/>
  <c r="F20" i="8"/>
  <c r="L19" i="8"/>
  <c r="J19" i="8"/>
  <c r="H19" i="8"/>
  <c r="F19" i="8"/>
  <c r="L17" i="8"/>
  <c r="J17" i="8"/>
  <c r="H17" i="8"/>
  <c r="F17" i="8"/>
  <c r="L16" i="8"/>
  <c r="J16" i="8"/>
  <c r="H16" i="8"/>
  <c r="F16" i="8"/>
  <c r="L15" i="8"/>
  <c r="J15" i="8"/>
  <c r="H15" i="8"/>
  <c r="F15" i="8"/>
  <c r="L14" i="8"/>
  <c r="J14" i="8"/>
  <c r="H14" i="8"/>
  <c r="F14" i="8"/>
  <c r="L13" i="8"/>
  <c r="J13" i="8"/>
  <c r="H13" i="8"/>
  <c r="F13" i="8"/>
  <c r="L12" i="8"/>
  <c r="J12" i="8"/>
  <c r="H12" i="8"/>
  <c r="F12" i="8"/>
  <c r="L11" i="8"/>
  <c r="J11" i="8"/>
  <c r="H11" i="8"/>
  <c r="F11" i="8"/>
  <c r="L10" i="8"/>
  <c r="J10" i="8"/>
  <c r="H10" i="8"/>
  <c r="F10" i="8"/>
  <c r="L9" i="8"/>
  <c r="J9" i="8"/>
  <c r="H9" i="8"/>
  <c r="F9" i="8"/>
  <c r="L8" i="8"/>
  <c r="J8" i="8"/>
  <c r="H8" i="8"/>
  <c r="F8" i="8"/>
  <c r="L7" i="8"/>
  <c r="J7" i="8"/>
  <c r="H7" i="8"/>
  <c r="F7" i="8"/>
  <c r="L6" i="8"/>
  <c r="J6" i="8"/>
  <c r="H6" i="8"/>
  <c r="F6" i="8"/>
  <c r="P32" i="5" l="1"/>
  <c r="N32" i="5"/>
  <c r="I32" i="5"/>
  <c r="G32" i="5"/>
  <c r="P31" i="5"/>
  <c r="N31" i="5"/>
  <c r="I31" i="5"/>
  <c r="G31" i="5"/>
  <c r="P30" i="5"/>
  <c r="N30" i="5"/>
  <c r="I30" i="5"/>
  <c r="G30" i="5"/>
  <c r="P29" i="5"/>
  <c r="N29" i="5"/>
  <c r="I29" i="5"/>
  <c r="G29" i="5"/>
  <c r="P28" i="5"/>
  <c r="N28" i="5"/>
  <c r="I28" i="5"/>
  <c r="G28" i="5"/>
  <c r="P27" i="5"/>
  <c r="N27" i="5"/>
  <c r="I27" i="5"/>
  <c r="G27" i="5"/>
  <c r="P26" i="5"/>
  <c r="N26" i="5"/>
  <c r="I26" i="5"/>
  <c r="G26" i="5"/>
  <c r="P25" i="5"/>
  <c r="N25" i="5"/>
  <c r="I25" i="5"/>
  <c r="G25" i="5"/>
  <c r="P24" i="5"/>
  <c r="N24" i="5"/>
  <c r="I24" i="5"/>
  <c r="G24" i="5"/>
  <c r="P23" i="5"/>
  <c r="N23" i="5"/>
  <c r="I23" i="5"/>
  <c r="G23" i="5"/>
  <c r="P22" i="5"/>
  <c r="N22" i="5"/>
  <c r="I22" i="5"/>
  <c r="G22" i="5"/>
  <c r="P21" i="5"/>
  <c r="N21" i="5"/>
  <c r="I21" i="5"/>
  <c r="G21" i="5"/>
  <c r="P20" i="5"/>
  <c r="N20" i="5"/>
  <c r="I20" i="5"/>
  <c r="G20" i="5"/>
  <c r="P19" i="5"/>
  <c r="N19" i="5"/>
  <c r="I19" i="5"/>
  <c r="G19" i="5"/>
  <c r="P18" i="5"/>
  <c r="N18" i="5"/>
  <c r="I18" i="5"/>
  <c r="G18" i="5"/>
  <c r="P17" i="5"/>
  <c r="N17" i="5"/>
  <c r="I17" i="5"/>
  <c r="G17" i="5"/>
  <c r="P16" i="5"/>
  <c r="N16" i="5"/>
  <c r="I16" i="5"/>
  <c r="G16" i="5"/>
  <c r="P15" i="5"/>
  <c r="N15" i="5"/>
  <c r="I15" i="5"/>
  <c r="G15" i="5"/>
  <c r="P14" i="5"/>
  <c r="N14" i="5"/>
  <c r="I14" i="5"/>
  <c r="G14" i="5"/>
  <c r="P13" i="5"/>
  <c r="N13" i="5"/>
  <c r="I13" i="5"/>
  <c r="G13" i="5"/>
  <c r="P12" i="5"/>
  <c r="N12" i="5"/>
  <c r="I12" i="5"/>
  <c r="G12" i="5"/>
  <c r="P11" i="5"/>
  <c r="N11" i="5"/>
  <c r="I11" i="5"/>
  <c r="G11" i="5"/>
  <c r="P10" i="5"/>
  <c r="N10" i="5"/>
  <c r="I10" i="5"/>
  <c r="G10" i="5"/>
  <c r="P9" i="5"/>
  <c r="N9" i="5"/>
  <c r="I9" i="5"/>
  <c r="G9" i="5"/>
  <c r="I8" i="5"/>
  <c r="G8" i="5"/>
  <c r="P7" i="5"/>
  <c r="N7" i="5"/>
  <c r="I7" i="5"/>
  <c r="G7" i="5"/>
  <c r="M32" i="4" l="1"/>
  <c r="J32" i="4"/>
  <c r="G32" i="4"/>
  <c r="M31" i="4"/>
  <c r="J31" i="4"/>
  <c r="G31" i="4"/>
  <c r="M30" i="4"/>
  <c r="J30" i="4"/>
  <c r="G30" i="4"/>
  <c r="M29" i="4"/>
  <c r="J29" i="4"/>
  <c r="G29" i="4"/>
  <c r="M28" i="4"/>
  <c r="J28" i="4"/>
  <c r="G28" i="4"/>
  <c r="M27" i="4"/>
  <c r="J27" i="4"/>
  <c r="G27" i="4"/>
  <c r="M26" i="4"/>
  <c r="J26" i="4"/>
  <c r="G26" i="4"/>
  <c r="M25" i="4"/>
  <c r="J25" i="4"/>
  <c r="G25" i="4"/>
  <c r="M24" i="4"/>
  <c r="J24" i="4"/>
  <c r="G24" i="4"/>
  <c r="M23" i="4"/>
  <c r="J23" i="4"/>
  <c r="G23" i="4"/>
  <c r="M22" i="4"/>
  <c r="J22" i="4"/>
  <c r="G22" i="4"/>
  <c r="M21" i="4"/>
  <c r="J21" i="4"/>
  <c r="G21" i="4"/>
  <c r="M20" i="4"/>
  <c r="J20" i="4"/>
  <c r="G20" i="4"/>
  <c r="M19" i="4"/>
  <c r="J19" i="4"/>
  <c r="G19" i="4"/>
  <c r="M18" i="4"/>
  <c r="J18" i="4"/>
  <c r="G18" i="4"/>
  <c r="M17" i="4"/>
  <c r="J17" i="4"/>
  <c r="G17" i="4"/>
  <c r="M16" i="4"/>
  <c r="J16" i="4"/>
  <c r="G16" i="4"/>
  <c r="M15" i="4"/>
  <c r="J15" i="4"/>
  <c r="G15" i="4"/>
  <c r="M14" i="4"/>
  <c r="J14" i="4"/>
  <c r="G14" i="4"/>
  <c r="M13" i="4"/>
  <c r="J13" i="4"/>
  <c r="G13" i="4"/>
  <c r="M12" i="4"/>
  <c r="J12" i="4"/>
  <c r="G12" i="4"/>
  <c r="M11" i="4"/>
  <c r="J11" i="4"/>
  <c r="G11" i="4"/>
  <c r="M10" i="4"/>
  <c r="J10" i="4"/>
  <c r="G10" i="4"/>
  <c r="M9" i="4"/>
  <c r="J9" i="4"/>
  <c r="G9" i="4"/>
  <c r="M8" i="4"/>
  <c r="J8" i="4"/>
  <c r="G8" i="4"/>
  <c r="M7" i="4"/>
  <c r="J7" i="4"/>
  <c r="G7" i="4"/>
  <c r="K32" i="3" l="1"/>
  <c r="I32" i="3"/>
  <c r="H32" i="3"/>
  <c r="K31" i="3"/>
  <c r="I31" i="3"/>
  <c r="H31" i="3"/>
  <c r="K30" i="3"/>
  <c r="I30" i="3"/>
  <c r="H30" i="3"/>
  <c r="K29" i="3"/>
  <c r="I29" i="3"/>
  <c r="H29" i="3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K20" i="3"/>
  <c r="H20" i="3"/>
  <c r="K19" i="3"/>
  <c r="I19" i="3"/>
  <c r="H19" i="3"/>
  <c r="K18" i="3"/>
  <c r="I18" i="3"/>
  <c r="H18" i="3"/>
  <c r="K17" i="3"/>
  <c r="I17" i="3"/>
  <c r="H17" i="3"/>
  <c r="K16" i="3"/>
  <c r="I16" i="3"/>
  <c r="H16" i="3"/>
  <c r="K15" i="3"/>
  <c r="I15" i="3"/>
  <c r="H15" i="3"/>
  <c r="K14" i="3"/>
  <c r="I14" i="3"/>
  <c r="H14" i="3"/>
  <c r="K13" i="3"/>
  <c r="I13" i="3"/>
  <c r="H13" i="3"/>
  <c r="K12" i="3"/>
  <c r="I12" i="3"/>
  <c r="H12" i="3"/>
  <c r="K11" i="3"/>
  <c r="I11" i="3"/>
  <c r="H11" i="3"/>
  <c r="K10" i="3"/>
  <c r="I10" i="3"/>
  <c r="H10" i="3"/>
  <c r="K9" i="3"/>
  <c r="I9" i="3"/>
  <c r="H9" i="3"/>
  <c r="K8" i="3"/>
  <c r="I8" i="3"/>
  <c r="H8" i="3"/>
  <c r="K7" i="3"/>
  <c r="H7" i="3"/>
  <c r="K32" i="2" l="1"/>
  <c r="I32" i="2"/>
  <c r="H32" i="2"/>
  <c r="K31" i="2"/>
  <c r="I31" i="2"/>
  <c r="H31" i="2"/>
  <c r="K30" i="2"/>
  <c r="I30" i="2"/>
  <c r="H30" i="2"/>
  <c r="K29" i="2"/>
  <c r="I29" i="2"/>
  <c r="H29" i="2"/>
  <c r="K28" i="2"/>
  <c r="I28" i="2"/>
  <c r="H28" i="2"/>
  <c r="K27" i="2"/>
  <c r="I27" i="2"/>
  <c r="H27" i="2"/>
  <c r="K26" i="2"/>
  <c r="I26" i="2"/>
  <c r="H26" i="2"/>
  <c r="K25" i="2"/>
  <c r="I25" i="2"/>
  <c r="H25" i="2"/>
  <c r="K24" i="2"/>
  <c r="I24" i="2"/>
  <c r="H24" i="2"/>
  <c r="K23" i="2"/>
  <c r="I23" i="2"/>
  <c r="H23" i="2"/>
  <c r="K22" i="2"/>
  <c r="I22" i="2"/>
  <c r="H22" i="2"/>
  <c r="K21" i="2"/>
  <c r="I21" i="2"/>
  <c r="H21" i="2"/>
  <c r="K20" i="2"/>
  <c r="H20" i="2"/>
  <c r="K19" i="2"/>
  <c r="I19" i="2"/>
  <c r="H19" i="2"/>
  <c r="K18" i="2"/>
  <c r="I18" i="2"/>
  <c r="H18" i="2"/>
  <c r="K17" i="2"/>
  <c r="I17" i="2"/>
  <c r="H17" i="2"/>
  <c r="K16" i="2"/>
  <c r="I16" i="2"/>
  <c r="H16" i="2"/>
  <c r="K15" i="2"/>
  <c r="I15" i="2"/>
  <c r="H15" i="2"/>
  <c r="K14" i="2"/>
  <c r="I14" i="2"/>
  <c r="H14" i="2"/>
  <c r="K13" i="2"/>
  <c r="I13" i="2"/>
  <c r="H13" i="2"/>
  <c r="K12" i="2"/>
  <c r="I12" i="2"/>
  <c r="H12" i="2"/>
  <c r="K11" i="2"/>
  <c r="I11" i="2"/>
  <c r="H11" i="2"/>
  <c r="K10" i="2"/>
  <c r="I10" i="2"/>
  <c r="H10" i="2"/>
  <c r="K9" i="2"/>
  <c r="I9" i="2"/>
  <c r="H9" i="2"/>
  <c r="K8" i="2"/>
  <c r="I8" i="2"/>
  <c r="H8" i="2"/>
  <c r="K7" i="2"/>
  <c r="H7" i="2"/>
  <c r="K32" i="1" l="1"/>
  <c r="I32" i="1"/>
  <c r="H32" i="1"/>
  <c r="K31" i="1"/>
  <c r="I31" i="1"/>
  <c r="H31" i="1"/>
  <c r="K30" i="1"/>
  <c r="I30" i="1"/>
  <c r="H30" i="1"/>
  <c r="K29" i="1"/>
  <c r="I29" i="1"/>
  <c r="H29" i="1"/>
  <c r="K28" i="1"/>
  <c r="I28" i="1"/>
  <c r="H28" i="1"/>
  <c r="K27" i="1"/>
  <c r="I27" i="1"/>
  <c r="H27" i="1"/>
  <c r="K26" i="1"/>
  <c r="I26" i="1"/>
  <c r="H26" i="1"/>
  <c r="K25" i="1"/>
  <c r="I25" i="1"/>
  <c r="H25" i="1"/>
  <c r="K24" i="1"/>
  <c r="I24" i="1"/>
  <c r="H24" i="1"/>
  <c r="K23" i="1"/>
  <c r="I23" i="1"/>
  <c r="H23" i="1"/>
  <c r="K22" i="1"/>
  <c r="I22" i="1"/>
  <c r="H22" i="1"/>
  <c r="K21" i="1"/>
  <c r="I21" i="1"/>
  <c r="H21" i="1"/>
  <c r="K20" i="1"/>
  <c r="H20" i="1"/>
  <c r="K19" i="1"/>
  <c r="I19" i="1"/>
  <c r="H19" i="1"/>
  <c r="K18" i="1"/>
  <c r="I18" i="1"/>
  <c r="H18" i="1"/>
  <c r="K17" i="1"/>
  <c r="I17" i="1"/>
  <c r="H17" i="1"/>
  <c r="K16" i="1"/>
  <c r="I16" i="1"/>
  <c r="H16" i="1"/>
  <c r="K15" i="1"/>
  <c r="I15" i="1"/>
  <c r="H15" i="1"/>
  <c r="K14" i="1"/>
  <c r="I14" i="1"/>
  <c r="H14" i="1"/>
  <c r="K13" i="1"/>
  <c r="I13" i="1"/>
  <c r="H13" i="1"/>
  <c r="K12" i="1"/>
  <c r="I12" i="1"/>
  <c r="H12" i="1"/>
  <c r="K11" i="1"/>
  <c r="I11" i="1"/>
  <c r="H11" i="1"/>
  <c r="K10" i="1"/>
  <c r="I10" i="1"/>
  <c r="H10" i="1"/>
  <c r="K9" i="1"/>
  <c r="I9" i="1"/>
  <c r="H9" i="1"/>
  <c r="K8" i="1"/>
  <c r="I8" i="1"/>
  <c r="H8" i="1"/>
  <c r="K7" i="1"/>
  <c r="H7" i="1"/>
</calcChain>
</file>

<file path=xl/sharedStrings.xml><?xml version="1.0" encoding="utf-8"?>
<sst xmlns="http://schemas.openxmlformats.org/spreadsheetml/2006/main" count="596" uniqueCount="239">
  <si>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3"/>
  </si>
  <si>
    <t>区　　分</t>
    <rPh sb="0" eb="1">
      <t>ク</t>
    </rPh>
    <rPh sb="3" eb="4">
      <t>ブン</t>
    </rPh>
    <phoneticPr fontId="3"/>
  </si>
  <si>
    <t>年齢</t>
    <rPh sb="0" eb="2">
      <t>ネンレイ</t>
    </rPh>
    <phoneticPr fontId="3"/>
  </si>
  <si>
    <t>身             長 (cm)</t>
    <phoneticPr fontId="3"/>
  </si>
  <si>
    <t>青森県</t>
    <rPh sb="0" eb="3">
      <t>アオモリケン</t>
    </rPh>
    <phoneticPr fontId="3"/>
  </si>
  <si>
    <t>平成２７年度</t>
    <rPh sb="0" eb="2">
      <t>ヘイセイ</t>
    </rPh>
    <rPh sb="4" eb="6">
      <t>ネンド</t>
    </rPh>
    <phoneticPr fontId="3"/>
  </si>
  <si>
    <t>平成２６年度</t>
    <rPh sb="0" eb="2">
      <t>ヘイセイ</t>
    </rPh>
    <rPh sb="4" eb="6">
      <t>ネンド</t>
    </rPh>
    <phoneticPr fontId="3"/>
  </si>
  <si>
    <t>昨年度との</t>
    <rPh sb="0" eb="3">
      <t>サクネンド</t>
    </rPh>
    <phoneticPr fontId="3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</si>
  <si>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3"/>
  </si>
  <si>
    <t>全国との</t>
    <rPh sb="0" eb="2">
      <t>ゼンコク</t>
    </rPh>
    <phoneticPr fontId="3"/>
  </si>
  <si>
    <t>２７年度</t>
    <rPh sb="2" eb="4">
      <t>ネンド</t>
    </rPh>
    <phoneticPr fontId="3"/>
  </si>
  <si>
    <t>２６年度</t>
    <rPh sb="2" eb="3">
      <t>ネン</t>
    </rPh>
    <rPh sb="3" eb="4">
      <t>ド</t>
    </rPh>
    <phoneticPr fontId="3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</si>
  <si>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3"/>
  </si>
  <si>
    <t>（青森県）　　　Ａ</t>
    <rPh sb="1" eb="4">
      <t>アオモリケン</t>
    </rPh>
    <phoneticPr fontId="3"/>
  </si>
  <si>
    <t>（青森県）    Ｂ</t>
    <rPh sb="1" eb="4">
      <t>アオモリケン</t>
    </rPh>
    <phoneticPr fontId="3"/>
  </si>
  <si>
    <t>差
Ａ－Ｂ</t>
    <rPh sb="0" eb="1">
      <t>サ</t>
    </rPh>
    <phoneticPr fontId="3"/>
  </si>
  <si>
    <t>（全　国）     Ｃ</t>
    <rPh sb="1" eb="2">
      <t>ゼン</t>
    </rPh>
    <rPh sb="3" eb="4">
      <t>クニ</t>
    </rPh>
    <phoneticPr fontId="3"/>
  </si>
  <si>
    <t>差
Ａ－Ｃ</t>
    <rPh sb="0" eb="1">
      <t>サ</t>
    </rPh>
    <phoneticPr fontId="3"/>
  </si>
  <si>
    <t>青森県
順　位</t>
    <rPh sb="0" eb="3">
      <t>アオモリケン</t>
    </rPh>
    <rPh sb="4" eb="5">
      <t>ジュン</t>
    </rPh>
    <rPh sb="6" eb="7">
      <t>イ</t>
    </rPh>
    <phoneticPr fontId="3"/>
  </si>
  <si>
    <t xml:space="preserve"> 幼稚園</t>
    <phoneticPr fontId="3"/>
  </si>
  <si>
    <t xml:space="preserve"> 5歳</t>
    <phoneticPr fontId="3"/>
  </si>
  <si>
    <t>　　 －</t>
    <phoneticPr fontId="3"/>
  </si>
  <si>
    <t xml:space="preserve"> </t>
  </si>
  <si>
    <t xml:space="preserve"> 6歳</t>
    <rPh sb="2" eb="3">
      <t>サイ</t>
    </rPh>
    <phoneticPr fontId="3"/>
  </si>
  <si>
    <t xml:space="preserve">          </t>
  </si>
  <si>
    <t xml:space="preserve"> 7歳</t>
    <rPh sb="2" eb="3">
      <t>サイ</t>
    </rPh>
    <phoneticPr fontId="3"/>
  </si>
  <si>
    <t xml:space="preserve"> 小学校</t>
  </si>
  <si>
    <t xml:space="preserve"> 8歳</t>
    <rPh sb="2" eb="3">
      <t>サイ</t>
    </rPh>
    <phoneticPr fontId="3"/>
  </si>
  <si>
    <t xml:space="preserve"> 9歳</t>
    <rPh sb="2" eb="3">
      <t>サイ</t>
    </rPh>
    <phoneticPr fontId="3"/>
  </si>
  <si>
    <t>10歳</t>
    <rPh sb="2" eb="3">
      <t>サイ</t>
    </rPh>
    <phoneticPr fontId="3"/>
  </si>
  <si>
    <t>男</t>
    <rPh sb="0" eb="1">
      <t>オトコ</t>
    </rPh>
    <phoneticPr fontId="3"/>
  </si>
  <si>
    <t>11歳</t>
    <rPh sb="2" eb="3">
      <t>サイ</t>
    </rPh>
    <phoneticPr fontId="3"/>
  </si>
  <si>
    <t xml:space="preserve"> 中学校</t>
  </si>
  <si>
    <t>12歳</t>
    <rPh sb="2" eb="3">
      <t>サイ</t>
    </rPh>
    <phoneticPr fontId="3"/>
  </si>
  <si>
    <t>13歳</t>
    <rPh sb="2" eb="3">
      <t>サイ</t>
    </rPh>
    <phoneticPr fontId="3"/>
  </si>
  <si>
    <t>14歳</t>
    <rPh sb="2" eb="3">
      <t>サイ</t>
    </rPh>
    <phoneticPr fontId="3"/>
  </si>
  <si>
    <t xml:space="preserve"> 高等学校</t>
  </si>
  <si>
    <t>15歳</t>
    <rPh sb="2" eb="3">
      <t>サイ</t>
    </rPh>
    <phoneticPr fontId="3"/>
  </si>
  <si>
    <t>16歳</t>
    <rPh sb="2" eb="3">
      <t>サイ</t>
    </rPh>
    <phoneticPr fontId="3"/>
  </si>
  <si>
    <t>17歳</t>
    <rPh sb="2" eb="3">
      <t>サイ</t>
    </rPh>
    <phoneticPr fontId="3"/>
  </si>
  <si>
    <t xml:space="preserve"> 幼稚園</t>
  </si>
  <si>
    <t>女</t>
    <rPh sb="0" eb="1">
      <t>オンナ</t>
    </rPh>
    <phoneticPr fontId="3"/>
  </si>
  <si>
    <t>（注）：１．年間発育量とは、前年度からの発育増加量を指す。例えば、男子１１歳の７．２ｃｍは、１４６．９ｃｍ</t>
    <phoneticPr fontId="3"/>
  </si>
  <si>
    <t>　　　　　 （２７年度の１１歳の数値）－１３９．７ｃｍ（２６年度の１０歳の数値）で求められる。</t>
    <phoneticPr fontId="3"/>
  </si>
  <si>
    <t xml:space="preserve">           </t>
    <phoneticPr fontId="3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</si>
  <si>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3"/>
  </si>
  <si>
    <t>体             重 (kg)</t>
    <phoneticPr fontId="3"/>
  </si>
  <si>
    <t xml:space="preserve"> 幼稚園</t>
    <phoneticPr fontId="3"/>
  </si>
  <si>
    <t xml:space="preserve"> 5歳</t>
    <phoneticPr fontId="3"/>
  </si>
  <si>
    <t>　　 －</t>
    <phoneticPr fontId="3"/>
  </si>
  <si>
    <t>（注）：１．年間発育量とは、前年度からの発育増加量を指す。例えば、男子１１歳の４．９kgは、４１．０kg</t>
    <phoneticPr fontId="3"/>
  </si>
  <si>
    <t>　　　　　（２７年度の１１歳の数値）－３６．１kg（２６年度の１０歳の数値） で求められる。</t>
    <phoneticPr fontId="3"/>
  </si>
  <si>
    <t xml:space="preserve">         </t>
    <phoneticPr fontId="3"/>
  </si>
  <si>
    <t>表３　座高の平均値（青森県、全国)</t>
    <rPh sb="0" eb="1">
      <t>ヒョウ</t>
    </rPh>
    <rPh sb="3" eb="5">
      <t>ザコウ</t>
    </rPh>
    <rPh sb="6" eb="9">
      <t>ヘイキンチ</t>
    </rPh>
    <rPh sb="10" eb="13">
      <t>アオモリケン</t>
    </rPh>
    <rPh sb="14" eb="16">
      <t>ゼンコク</t>
    </rPh>
    <phoneticPr fontId="3"/>
  </si>
  <si>
    <t>座             高 (cm)</t>
    <phoneticPr fontId="3"/>
  </si>
  <si>
    <t xml:space="preserve"> 5歳</t>
    <phoneticPr fontId="3"/>
  </si>
  <si>
    <t>　　 －</t>
    <phoneticPr fontId="3"/>
  </si>
  <si>
    <t>（注）：１．下線の部分は、調査実施以来過去最高（青森県）を示す。（過去最高値と同数の場合も含む。）</t>
    <rPh sb="24" eb="27">
      <t>アオモリケン</t>
    </rPh>
    <phoneticPr fontId="3"/>
  </si>
  <si>
    <t xml:space="preserve">        ２．年間発育量とは、前年度からの発育増加量を指す。例えば、男子１１歳の３．２ｃｍは、</t>
    <phoneticPr fontId="3"/>
  </si>
  <si>
    <t xml:space="preserve">            ７８．６ｃｍ（２７年度の１１歳の数値）－７５．４ｃｍ（２６年度の１０歳の数値）で</t>
    <phoneticPr fontId="3"/>
  </si>
  <si>
    <t xml:space="preserve">            求められる。</t>
    <phoneticPr fontId="3"/>
  </si>
  <si>
    <t>年齢</t>
    <phoneticPr fontId="3"/>
  </si>
  <si>
    <t xml:space="preserve">   身　長　（ｃｍ）</t>
    <phoneticPr fontId="3"/>
  </si>
  <si>
    <t xml:space="preserve">   体　重　（ｋｇ）</t>
    <phoneticPr fontId="3"/>
  </si>
  <si>
    <t xml:space="preserve">   座　高　（ｃｍ）</t>
    <phoneticPr fontId="3"/>
  </si>
  <si>
    <t xml:space="preserve"> 区      分</t>
    <phoneticPr fontId="3"/>
  </si>
  <si>
    <t>平成27年度</t>
    <phoneticPr fontId="3"/>
  </si>
  <si>
    <t>昭和60年度</t>
    <phoneticPr fontId="3"/>
  </si>
  <si>
    <t>差</t>
    <phoneticPr fontId="3"/>
  </si>
  <si>
    <t xml:space="preserve"> Ａ</t>
    <phoneticPr fontId="3"/>
  </si>
  <si>
    <t xml:space="preserve"> Ｂ</t>
    <phoneticPr fontId="3"/>
  </si>
  <si>
    <t>Ａ－Ｂ</t>
    <phoneticPr fontId="3"/>
  </si>
  <si>
    <t xml:space="preserve"> Ｃ</t>
    <phoneticPr fontId="3"/>
  </si>
  <si>
    <t xml:space="preserve"> Ｄ</t>
    <phoneticPr fontId="3"/>
  </si>
  <si>
    <t>Ｃ－Ｄ</t>
    <phoneticPr fontId="3"/>
  </si>
  <si>
    <t xml:space="preserve"> Ｅ</t>
    <phoneticPr fontId="3"/>
  </si>
  <si>
    <t xml:space="preserve">    Ｆ</t>
    <phoneticPr fontId="3"/>
  </si>
  <si>
    <t>Ｅ－Ｆ</t>
    <phoneticPr fontId="3"/>
  </si>
  <si>
    <t>幼稚園</t>
    <phoneticPr fontId="3"/>
  </si>
  <si>
    <t>小学校</t>
    <phoneticPr fontId="3"/>
  </si>
  <si>
    <t>中学校</t>
    <phoneticPr fontId="3"/>
  </si>
  <si>
    <t>高等学校</t>
    <phoneticPr fontId="3"/>
  </si>
  <si>
    <t>中学校</t>
    <phoneticPr fontId="3"/>
  </si>
  <si>
    <t>高等学校</t>
    <phoneticPr fontId="3"/>
  </si>
  <si>
    <t>単位  （％）</t>
    <rPh sb="0" eb="2">
      <t>タンイ</t>
    </rPh>
    <phoneticPr fontId="3"/>
  </si>
  <si>
    <t>区      分</t>
    <phoneticPr fontId="3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</si>
  <si>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3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</si>
  <si>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3"/>
  </si>
  <si>
    <t>平成27年度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</si>
  <si>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</si>
  <si>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２７年度</t>
    <rPh sb="2" eb="3">
      <t>ネン</t>
    </rPh>
    <rPh sb="3" eb="4">
      <t>ド</t>
    </rPh>
    <phoneticPr fontId="3"/>
  </si>
  <si>
    <t>（青森県）</t>
    <rPh sb="1" eb="4">
      <t>アオモリケン</t>
    </rPh>
    <phoneticPr fontId="3"/>
  </si>
  <si>
    <t>差</t>
    <rPh sb="0" eb="1">
      <t>サ</t>
    </rPh>
    <phoneticPr fontId="3"/>
  </si>
  <si>
    <t>（全　国）</t>
    <rPh sb="1" eb="2">
      <t>ゼン</t>
    </rPh>
    <rPh sb="3" eb="4">
      <t>クニ</t>
    </rPh>
    <phoneticPr fontId="3"/>
  </si>
  <si>
    <t>A</t>
    <phoneticPr fontId="3"/>
  </si>
  <si>
    <t>B</t>
    <phoneticPr fontId="3"/>
  </si>
  <si>
    <t>A－B</t>
    <phoneticPr fontId="3"/>
  </si>
  <si>
    <t>C</t>
    <phoneticPr fontId="3"/>
  </si>
  <si>
    <t>A－C</t>
    <phoneticPr fontId="3"/>
  </si>
  <si>
    <t>D</t>
    <phoneticPr fontId="3"/>
  </si>
  <si>
    <t>E</t>
    <phoneticPr fontId="3"/>
  </si>
  <si>
    <t>D－E</t>
    <phoneticPr fontId="3"/>
  </si>
  <si>
    <t>F</t>
    <phoneticPr fontId="3"/>
  </si>
  <si>
    <t>D－F</t>
    <phoneticPr fontId="3"/>
  </si>
  <si>
    <t>－</t>
    <phoneticPr fontId="3"/>
  </si>
  <si>
    <t>幼稚園</t>
    <phoneticPr fontId="3"/>
  </si>
  <si>
    <t>小学校</t>
    <phoneticPr fontId="3"/>
  </si>
  <si>
    <t>注： １．肥満傾向児とは、性別・年齢別・身長別標準体重から肥満度を求め、肥満度が２０％以上の者である。</t>
    <rPh sb="0" eb="1">
      <t>チュウ</t>
    </rPh>
    <phoneticPr fontId="3"/>
  </si>
  <si>
    <t xml:space="preserve"> 　　２．痩身傾向児とは、性別・年齢別・身長別標準体重から肥満度を求め、肥満度が－２０％以下の者である。</t>
    <phoneticPr fontId="3"/>
  </si>
  <si>
    <t xml:space="preserve">     ※  肥満度＝（実測体重－身長別標準体重）／身長別標準体重×100％</t>
    <phoneticPr fontId="3"/>
  </si>
  <si>
    <t>（単位：％）</t>
    <rPh sb="1" eb="3">
      <t>タンイ</t>
    </rPh>
    <phoneticPr fontId="33"/>
  </si>
  <si>
    <t>区      分</t>
    <phoneticPr fontId="33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</si>
  <si>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33"/>
  </si>
  <si>
    <t>耳 疾 患</t>
    <rPh sb="0" eb="1">
      <t>ミミ</t>
    </rPh>
    <rPh sb="2" eb="3">
      <t>シツ</t>
    </rPh>
    <rPh sb="4" eb="5">
      <t>カン</t>
    </rPh>
    <phoneticPr fontId="33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</si>
  <si>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33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</si>
  <si>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33"/>
  </si>
  <si>
    <t>む し 歯
（う歯）</t>
    <rPh sb="4" eb="5">
      <t>バ</t>
    </rPh>
    <rPh sb="8" eb="9">
      <t>シ</t>
    </rPh>
    <phoneticPr fontId="33"/>
  </si>
  <si>
    <t>アトピー性
皮膚炎</t>
    <rPh sb="4" eb="5">
      <t>セイ</t>
    </rPh>
    <rPh sb="6" eb="8">
      <t>ヒフ</t>
    </rPh>
    <rPh sb="8" eb="9">
      <t>エン</t>
    </rPh>
    <phoneticPr fontId="33"/>
  </si>
  <si>
    <t>心電図異常</t>
    <rPh sb="0" eb="3">
      <t>シンデンズ</t>
    </rPh>
    <rPh sb="3" eb="5">
      <t>イジョウ</t>
    </rPh>
    <phoneticPr fontId="33"/>
  </si>
  <si>
    <t>蛋白検出
の者</t>
    <rPh sb="0" eb="2">
      <t>タンパク</t>
    </rPh>
    <rPh sb="2" eb="4">
      <t>ケンシュツ</t>
    </rPh>
    <rPh sb="6" eb="7">
      <t>モノ</t>
    </rPh>
    <phoneticPr fontId="33"/>
  </si>
  <si>
    <t>ぜ ん 息</t>
    <rPh sb="4" eb="5">
      <t>ソク</t>
    </rPh>
    <phoneticPr fontId="33"/>
  </si>
  <si>
    <t>幼稚園</t>
    <rPh sb="0" eb="3">
      <t>ヨウチエン</t>
    </rPh>
    <phoneticPr fontId="33"/>
  </si>
  <si>
    <t>青森県　平成17年度</t>
    <rPh sb="0" eb="3">
      <t>アオモリケン</t>
    </rPh>
    <rPh sb="4" eb="6">
      <t>ヘイセイ</t>
    </rPh>
    <rPh sb="8" eb="10">
      <t>ネンド</t>
    </rPh>
    <phoneticPr fontId="33"/>
  </si>
  <si>
    <t xml:space="preserve">… </t>
  </si>
  <si>
    <t>青森県　平成23年度</t>
    <rPh sb="0" eb="3">
      <t>アオモリケン</t>
    </rPh>
    <rPh sb="4" eb="6">
      <t>ヘイセイ</t>
    </rPh>
    <rPh sb="8" eb="10">
      <t>ネンド</t>
    </rPh>
    <phoneticPr fontId="33"/>
  </si>
  <si>
    <t>　　　X</t>
  </si>
  <si>
    <t>青森県　平成24年度</t>
    <rPh sb="0" eb="3">
      <t>アオモリケン</t>
    </rPh>
    <rPh sb="4" eb="6">
      <t>ヘイセイ</t>
    </rPh>
    <rPh sb="8" eb="10">
      <t>ネンド</t>
    </rPh>
    <phoneticPr fontId="33"/>
  </si>
  <si>
    <t>-　</t>
  </si>
  <si>
    <t>青森県　平成25年度</t>
    <rPh sb="0" eb="3">
      <t>アオモリケン</t>
    </rPh>
    <rPh sb="4" eb="6">
      <t>ヘイセイ</t>
    </rPh>
    <rPh sb="8" eb="10">
      <t>ネンド</t>
    </rPh>
    <phoneticPr fontId="33"/>
  </si>
  <si>
    <t xml:space="preserve">      X</t>
  </si>
  <si>
    <t>青森県　平成26年度</t>
    <rPh sb="0" eb="3">
      <t>アオモリケン</t>
    </rPh>
    <rPh sb="4" eb="6">
      <t>ヘイセイ</t>
    </rPh>
    <rPh sb="8" eb="10">
      <t>ネンド</t>
    </rPh>
    <phoneticPr fontId="33"/>
  </si>
  <si>
    <t>　　  X</t>
  </si>
  <si>
    <t>青森県　平成27年度</t>
    <rPh sb="0" eb="3">
      <t>アオモリケン</t>
    </rPh>
    <rPh sb="4" eb="6">
      <t>ヘイセイ</t>
    </rPh>
    <rPh sb="8" eb="10">
      <t>ネンド</t>
    </rPh>
    <phoneticPr fontId="33"/>
  </si>
  <si>
    <t>全　国　平成27年度</t>
    <rPh sb="0" eb="1">
      <t>ゼン</t>
    </rPh>
    <rPh sb="2" eb="3">
      <t>コク</t>
    </rPh>
    <rPh sb="4" eb="6">
      <t>ヘイセイ</t>
    </rPh>
    <rPh sb="8" eb="10">
      <t>ネンド</t>
    </rPh>
    <phoneticPr fontId="33"/>
  </si>
  <si>
    <t>小学校</t>
  </si>
  <si>
    <t>中学校</t>
    <rPh sb="0" eb="1">
      <t>ナカ</t>
    </rPh>
    <phoneticPr fontId="33"/>
  </si>
  <si>
    <t>高等学校</t>
  </si>
  <si>
    <t>注：</t>
    <rPh sb="0" eb="1">
      <t>チュウ</t>
    </rPh>
    <phoneticPr fontId="33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</si>
  <si>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33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</si>
  <si>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33"/>
  </si>
  <si>
    <t>３．アトピー性皮膚炎については、平成１８年度から調査項目に追加されたため、１７年度の数値は存在しない。</t>
    <rPh sb="6" eb="7">
      <t>セイ</t>
    </rPh>
    <rPh sb="7" eb="9">
      <t>ヒフ</t>
    </rPh>
    <rPh sb="9" eb="10">
      <t>エン</t>
    </rPh>
    <rPh sb="16" eb="18">
      <t>ヘイセイ</t>
    </rPh>
    <rPh sb="20" eb="21">
      <t>ネン</t>
    </rPh>
    <rPh sb="21" eb="22">
      <t>ド</t>
    </rPh>
    <rPh sb="24" eb="26">
      <t>チョウサ</t>
    </rPh>
    <rPh sb="26" eb="28">
      <t>コウモク</t>
    </rPh>
    <rPh sb="29" eb="31">
      <t>ツイカ</t>
    </rPh>
    <rPh sb="39" eb="40">
      <t>ネン</t>
    </rPh>
    <rPh sb="40" eb="41">
      <t>ド</t>
    </rPh>
    <rPh sb="42" eb="44">
      <t>スウチ</t>
    </rPh>
    <rPh sb="45" eb="47">
      <t>ソンザイ</t>
    </rPh>
    <phoneticPr fontId="33"/>
  </si>
  <si>
    <t>４．「X」は疾病・異常被患率等の標準誤差が５以上，受検者数が100人（５歳は50人）未満，回答校が１校以下</t>
    <phoneticPr fontId="3"/>
  </si>
  <si>
    <t xml:space="preserve">    又は疾病・異常被患率が100.0%のため統計数値を公表しない。</t>
    <phoneticPr fontId="3"/>
  </si>
  <si>
    <t>表４　　３０年前の身長・体重・座高の平均値との比較</t>
    <rPh sb="0" eb="1">
      <t>ヒョウ</t>
    </rPh>
    <phoneticPr fontId="3"/>
  </si>
  <si>
    <t xml:space="preserve">    区      分</t>
  </si>
  <si>
    <t>身　長　（ｃｍ）</t>
    <phoneticPr fontId="3"/>
  </si>
  <si>
    <t>体　重　（ｋｇ）</t>
    <phoneticPr fontId="3"/>
  </si>
  <si>
    <t>当時</t>
    <rPh sb="0" eb="2">
      <t>トウジ</t>
    </rPh>
    <phoneticPr fontId="3"/>
  </si>
  <si>
    <t>平成9年度</t>
    <rPh sb="0" eb="2">
      <t>ヘイセイ</t>
    </rPh>
    <rPh sb="3" eb="5">
      <t>ネンド</t>
    </rPh>
    <rPh sb="4" eb="5">
      <t>ド</t>
    </rPh>
    <phoneticPr fontId="3"/>
  </si>
  <si>
    <t>年　間</t>
    <rPh sb="0" eb="1">
      <t>トシ</t>
    </rPh>
    <rPh sb="2" eb="3">
      <t>カン</t>
    </rPh>
    <phoneticPr fontId="3"/>
  </si>
  <si>
    <t>昭和42年度</t>
    <rPh sb="0" eb="2">
      <t>ショウワ</t>
    </rPh>
    <rPh sb="4" eb="6">
      <t>ネンド</t>
    </rPh>
    <phoneticPr fontId="3"/>
  </si>
  <si>
    <t>生まれ</t>
    <rPh sb="0" eb="1">
      <t>ウ</t>
    </rPh>
    <phoneticPr fontId="3"/>
  </si>
  <si>
    <t>発育量</t>
    <rPh sb="0" eb="2">
      <t>ハツイク</t>
    </rPh>
    <rPh sb="2" eb="3">
      <t>リョウ</t>
    </rPh>
    <phoneticPr fontId="3"/>
  </si>
  <si>
    <t xml:space="preserve">  幼稚園</t>
    <phoneticPr fontId="3"/>
  </si>
  <si>
    <t xml:space="preserve"> 5歳</t>
    <phoneticPr fontId="3"/>
  </si>
  <si>
    <t xml:space="preserve">  小学校</t>
  </si>
  <si>
    <t xml:space="preserve">  中学校</t>
    <phoneticPr fontId="3"/>
  </si>
  <si>
    <t>　高等学校</t>
    <phoneticPr fontId="3"/>
  </si>
  <si>
    <t>１２年間の発育量</t>
    <rPh sb="2" eb="4">
      <t>ネンカン</t>
    </rPh>
    <rPh sb="5" eb="8">
      <t>ハツイクリョウ</t>
    </rPh>
    <phoneticPr fontId="3"/>
  </si>
  <si>
    <t>　高等学校</t>
    <phoneticPr fontId="3"/>
  </si>
  <si>
    <t>（注）：１．年間発育量とは、前年度からの発育増加量を指す。例えば、平成９年度生まれの５歳時の年間発育量</t>
    <rPh sb="33" eb="35">
      <t>ヘイセイ</t>
    </rPh>
    <rPh sb="36" eb="37">
      <t>ネン</t>
    </rPh>
    <rPh sb="37" eb="38">
      <t>ド</t>
    </rPh>
    <rPh sb="38" eb="39">
      <t>ウ</t>
    </rPh>
    <rPh sb="44" eb="45">
      <t>ジ</t>
    </rPh>
    <rPh sb="46" eb="48">
      <t>ネンカン</t>
    </rPh>
    <rPh sb="48" eb="50">
      <t>ハツイク</t>
    </rPh>
    <rPh sb="50" eb="51">
      <t>リョウ</t>
    </rPh>
    <phoneticPr fontId="3"/>
  </si>
  <si>
    <t>　　　　　　は、平成１６年度の６歳の数値から平成１５年度の５歳の数値を引いたものである。</t>
    <rPh sb="8" eb="10">
      <t>ヘイセイ</t>
    </rPh>
    <rPh sb="12" eb="13">
      <t>ネン</t>
    </rPh>
    <rPh sb="13" eb="14">
      <t>ド</t>
    </rPh>
    <rPh sb="16" eb="17">
      <t>サイ</t>
    </rPh>
    <rPh sb="18" eb="20">
      <t>スウチ</t>
    </rPh>
    <rPh sb="22" eb="24">
      <t>ヘイセイ</t>
    </rPh>
    <rPh sb="26" eb="27">
      <t>ネン</t>
    </rPh>
    <rPh sb="27" eb="28">
      <t>ド</t>
    </rPh>
    <rPh sb="30" eb="31">
      <t>サイ</t>
    </rPh>
    <rPh sb="32" eb="34">
      <t>スウチ</t>
    </rPh>
    <rPh sb="35" eb="36">
      <t>ヒ</t>
    </rPh>
    <phoneticPr fontId="3"/>
  </si>
  <si>
    <t>　　　　２．＊は最大年間発育量を示す。</t>
    <rPh sb="8" eb="10">
      <t>サイダイ</t>
    </rPh>
    <rPh sb="10" eb="12">
      <t>ネンカン</t>
    </rPh>
    <rPh sb="12" eb="14">
      <t>ハツイク</t>
    </rPh>
    <rPh sb="14" eb="15">
      <t>リョウ</t>
    </rPh>
    <rPh sb="16" eb="17">
      <t>シメ</t>
    </rPh>
    <phoneticPr fontId="3"/>
  </si>
  <si>
    <t>表５　　１７歳の１２年間の発育量（親の世代との比較）</t>
    <rPh sb="0" eb="1">
      <t>ヒョウ</t>
    </rPh>
    <rPh sb="6" eb="7">
      <t>サイ</t>
    </rPh>
    <rPh sb="10" eb="12">
      <t>ネンカン</t>
    </rPh>
    <rPh sb="13" eb="15">
      <t>ハツイク</t>
    </rPh>
    <rPh sb="15" eb="16">
      <t>リョウ</t>
    </rPh>
    <rPh sb="17" eb="18">
      <t>オヤ</t>
    </rPh>
    <rPh sb="19" eb="21">
      <t>セダイ</t>
    </rPh>
    <rPh sb="23" eb="25">
      <t>ヒカク</t>
    </rPh>
    <phoneticPr fontId="3"/>
  </si>
  <si>
    <t>　表７　疾病・異常の被患率等</t>
    <rPh sb="1" eb="2">
      <t>ヒョウ</t>
    </rPh>
    <rPh sb="4" eb="6">
      <t>シッペイ</t>
    </rPh>
    <rPh sb="7" eb="9">
      <t>イジョウ</t>
    </rPh>
    <rPh sb="10" eb="11">
      <t>ヒ</t>
    </rPh>
    <rPh sb="11" eb="12">
      <t>ワズラ</t>
    </rPh>
    <rPh sb="12" eb="13">
      <t>リツ</t>
    </rPh>
    <rPh sb="13" eb="14">
      <t>ナド</t>
    </rPh>
    <phoneticPr fontId="3"/>
  </si>
  <si>
    <t>区　　　　分</t>
    <rPh sb="0" eb="1">
      <t>ク</t>
    </rPh>
    <rPh sb="5" eb="6">
      <t>ブン</t>
    </rPh>
    <phoneticPr fontId="3"/>
  </si>
  <si>
    <t>幼稚園</t>
    <rPh sb="0" eb="3">
      <t>ヨウチエン</t>
    </rPh>
    <phoneticPr fontId="3"/>
  </si>
  <si>
    <t>小学校</t>
    <rPh sb="0" eb="3">
      <t>ショウガッコウ</t>
    </rPh>
    <phoneticPr fontId="3"/>
  </si>
  <si>
    <t>中学校</t>
    <rPh sb="0" eb="3">
      <t>チュウガッコウ</t>
    </rPh>
    <phoneticPr fontId="3"/>
  </si>
  <si>
    <t>高等学校</t>
    <rPh sb="0" eb="2">
      <t>コウトウ</t>
    </rPh>
    <rPh sb="2" eb="4">
      <t>ガッコウ</t>
    </rPh>
    <phoneticPr fontId="3"/>
  </si>
  <si>
    <t>90％以上</t>
    <rPh sb="3" eb="5">
      <t>イジョウ</t>
    </rPh>
    <phoneticPr fontId="3"/>
  </si>
  <si>
    <t>80％以上～90％未満</t>
    <rPh sb="3" eb="5">
      <t>イジョウ</t>
    </rPh>
    <rPh sb="9" eb="11">
      <t>ミマン</t>
    </rPh>
    <phoneticPr fontId="3"/>
  </si>
  <si>
    <t>70 ～ 80</t>
    <phoneticPr fontId="3"/>
  </si>
  <si>
    <t>裸眼視力1.0未満の者</t>
  </si>
  <si>
    <t>60 ～ 70</t>
    <phoneticPr fontId="3"/>
  </si>
  <si>
    <t>むし歯（う歯）</t>
    <rPh sb="2" eb="3">
      <t>バ</t>
    </rPh>
    <rPh sb="5" eb="6">
      <t>シ</t>
    </rPh>
    <phoneticPr fontId="42"/>
  </si>
  <si>
    <t>50 ～ 60</t>
    <phoneticPr fontId="3"/>
  </si>
  <si>
    <t>40 ～ 50</t>
    <phoneticPr fontId="3"/>
  </si>
  <si>
    <t>むし歯（う歯）</t>
    <rPh sb="2" eb="3">
      <t>バ</t>
    </rPh>
    <rPh sb="5" eb="6">
      <t>シ</t>
    </rPh>
    <phoneticPr fontId="37"/>
  </si>
  <si>
    <t>30 ～ 40</t>
    <phoneticPr fontId="3"/>
  </si>
  <si>
    <t>20 ～ 30</t>
    <phoneticPr fontId="3"/>
  </si>
  <si>
    <t>10 ～ 20</t>
    <phoneticPr fontId="3"/>
  </si>
  <si>
    <t>鼻・副鼻腔疾患</t>
    <rPh sb="0" eb="1">
      <t>ハナ</t>
    </rPh>
    <rPh sb="2" eb="5">
      <t>フクビクウ</t>
    </rPh>
    <rPh sb="5" eb="7">
      <t>シッカン</t>
    </rPh>
    <phoneticPr fontId="42"/>
  </si>
  <si>
    <t>1～10</t>
    <phoneticPr fontId="3"/>
  </si>
  <si>
    <t>8～10</t>
    <phoneticPr fontId="3"/>
  </si>
  <si>
    <t>歯・口腔のその他の疾病・異常</t>
    <rPh sb="0" eb="1">
      <t>ハ</t>
    </rPh>
    <rPh sb="2" eb="4">
      <t>コウクウ</t>
    </rPh>
    <rPh sb="7" eb="8">
      <t>タ</t>
    </rPh>
    <rPh sb="9" eb="11">
      <t>シッペイ</t>
    </rPh>
    <rPh sb="12" eb="14">
      <t>イジョウ</t>
    </rPh>
    <phoneticPr fontId="42"/>
  </si>
  <si>
    <t>6～8</t>
    <phoneticPr fontId="3"/>
  </si>
  <si>
    <t>耳疾患</t>
    <rPh sb="0" eb="1">
      <t>ミミ</t>
    </rPh>
    <rPh sb="1" eb="3">
      <t>シッカン</t>
    </rPh>
    <phoneticPr fontId="42"/>
  </si>
  <si>
    <t>4～6</t>
    <phoneticPr fontId="3"/>
  </si>
  <si>
    <t>歯列・咬合</t>
    <rPh sb="0" eb="2">
      <t>シレツ</t>
    </rPh>
    <rPh sb="3" eb="5">
      <t>コウゴウ</t>
    </rPh>
    <phoneticPr fontId="37"/>
  </si>
  <si>
    <t>眼の疾病・異常</t>
  </si>
  <si>
    <t>歯肉の状態</t>
    <rPh sb="0" eb="2">
      <t>シニク</t>
    </rPh>
    <rPh sb="3" eb="5">
      <t>ジョウタイ</t>
    </rPh>
    <phoneticPr fontId="42"/>
  </si>
  <si>
    <t>歯列・咬合</t>
    <rPh sb="0" eb="2">
      <t>シレツ</t>
    </rPh>
    <rPh sb="3" eb="5">
      <t>コウゴウ</t>
    </rPh>
    <phoneticPr fontId="42"/>
  </si>
  <si>
    <t>歯垢の状態</t>
    <rPh sb="0" eb="2">
      <t>シコウ</t>
    </rPh>
    <rPh sb="3" eb="5">
      <t>ジョウタイ</t>
    </rPh>
    <phoneticPr fontId="42"/>
  </si>
  <si>
    <t>2～4</t>
    <phoneticPr fontId="3"/>
  </si>
  <si>
    <t>耳疾患</t>
    <rPh sb="0" eb="1">
      <t>ミミ</t>
    </rPh>
    <rPh sb="1" eb="3">
      <t>シッカン</t>
    </rPh>
    <phoneticPr fontId="37"/>
  </si>
  <si>
    <t>鼻・副鼻腔疾患</t>
    <rPh sb="0" eb="1">
      <t>ハナ</t>
    </rPh>
    <rPh sb="2" eb="5">
      <t>フクビクウ</t>
    </rPh>
    <rPh sb="5" eb="7">
      <t>シッカン</t>
    </rPh>
    <phoneticPr fontId="37"/>
  </si>
  <si>
    <t>アトピー性皮膚炎</t>
    <rPh sb="4" eb="5">
      <t>セイ</t>
    </rPh>
    <rPh sb="5" eb="7">
      <t>ヒフ</t>
    </rPh>
    <rPh sb="7" eb="8">
      <t>エン</t>
    </rPh>
    <phoneticPr fontId="37"/>
  </si>
  <si>
    <t>栄養状態</t>
    <rPh sb="0" eb="2">
      <t>エイヨウ</t>
    </rPh>
    <rPh sb="2" eb="4">
      <t>ジョウタイ</t>
    </rPh>
    <phoneticPr fontId="42"/>
  </si>
  <si>
    <t>その他の疾病・異常</t>
    <rPh sb="2" eb="3">
      <t>タ</t>
    </rPh>
    <rPh sb="4" eb="6">
      <t>シッペイ</t>
    </rPh>
    <rPh sb="7" eb="9">
      <t>イジョウ</t>
    </rPh>
    <phoneticPr fontId="42"/>
  </si>
  <si>
    <t>心電図異常</t>
    <rPh sb="0" eb="3">
      <t>シンデンズ</t>
    </rPh>
    <rPh sb="3" eb="5">
      <t>イジョウ</t>
    </rPh>
    <phoneticPr fontId="42"/>
  </si>
  <si>
    <t>蛋白検出の者</t>
    <rPh sb="0" eb="2">
      <t>タンパク</t>
    </rPh>
    <rPh sb="2" eb="4">
      <t>ケンシュツ</t>
    </rPh>
    <rPh sb="5" eb="6">
      <t>モノ</t>
    </rPh>
    <phoneticPr fontId="42"/>
  </si>
  <si>
    <t>1～2</t>
    <phoneticPr fontId="3"/>
  </si>
  <si>
    <t>歯肉の状態</t>
    <rPh sb="0" eb="2">
      <t>シニク</t>
    </rPh>
    <rPh sb="3" eb="5">
      <t>ジョウタイ</t>
    </rPh>
    <phoneticPr fontId="37"/>
  </si>
  <si>
    <t>ぜん息</t>
    <rPh sb="2" eb="3">
      <t>ソク</t>
    </rPh>
    <phoneticPr fontId="32"/>
  </si>
  <si>
    <t>アトピー性皮膚炎</t>
    <rPh sb="4" eb="5">
      <t>セイ</t>
    </rPh>
    <rPh sb="5" eb="7">
      <t>ヒフ</t>
    </rPh>
    <rPh sb="7" eb="8">
      <t>エン</t>
    </rPh>
    <phoneticPr fontId="42"/>
  </si>
  <si>
    <t>口腔咽喉頭疾患・異常</t>
    <rPh sb="0" eb="2">
      <t>コウクウ</t>
    </rPh>
    <rPh sb="2" eb="5">
      <t>インコウトウ</t>
    </rPh>
    <rPh sb="5" eb="7">
      <t>シッカン</t>
    </rPh>
    <rPh sb="8" eb="10">
      <t>イジョウ</t>
    </rPh>
    <phoneticPr fontId="37"/>
  </si>
  <si>
    <t>その他の疾病・異常</t>
    <rPh sb="2" eb="3">
      <t>タ</t>
    </rPh>
    <rPh sb="4" eb="6">
      <t>シッペイ</t>
    </rPh>
    <rPh sb="7" eb="9">
      <t>イジョウ</t>
    </rPh>
    <phoneticPr fontId="37"/>
  </si>
  <si>
    <t>心臓の疾病・異常</t>
    <rPh sb="0" eb="2">
      <t>シンゾウ</t>
    </rPh>
    <rPh sb="3" eb="5">
      <t>シッペイ</t>
    </rPh>
    <rPh sb="6" eb="8">
      <t>イジョウ</t>
    </rPh>
    <phoneticPr fontId="42"/>
  </si>
  <si>
    <t>歯・口腔のその他の疾病・異常</t>
    <rPh sb="0" eb="1">
      <t>ハ</t>
    </rPh>
    <rPh sb="2" eb="4">
      <t>コウクウ</t>
    </rPh>
    <rPh sb="7" eb="8">
      <t>タ</t>
    </rPh>
    <rPh sb="9" eb="11">
      <t>シッペイ</t>
    </rPh>
    <rPh sb="12" eb="14">
      <t>イジョウ</t>
    </rPh>
    <phoneticPr fontId="37"/>
  </si>
  <si>
    <t>ぜん息</t>
    <rPh sb="2" eb="3">
      <t>ソク</t>
    </rPh>
    <phoneticPr fontId="38"/>
  </si>
  <si>
    <t>口腔咽喉頭疾患・異常</t>
    <rPh sb="0" eb="2">
      <t>コウクウ</t>
    </rPh>
    <rPh sb="2" eb="5">
      <t>インコウトウ</t>
    </rPh>
    <rPh sb="5" eb="7">
      <t>シッカン</t>
    </rPh>
    <rPh sb="8" eb="10">
      <t>イジョウ</t>
    </rPh>
    <phoneticPr fontId="42"/>
  </si>
  <si>
    <t>0.1～1</t>
    <phoneticPr fontId="3"/>
  </si>
  <si>
    <t>0.5～1</t>
    <phoneticPr fontId="3"/>
  </si>
  <si>
    <t>脊柱・胸郭</t>
    <rPh sb="0" eb="2">
      <t>セキチュウ</t>
    </rPh>
    <rPh sb="3" eb="5">
      <t>キョウカク</t>
    </rPh>
    <phoneticPr fontId="42"/>
  </si>
  <si>
    <t>その他の皮膚疾患</t>
    <rPh sb="2" eb="3">
      <t>タ</t>
    </rPh>
    <rPh sb="4" eb="6">
      <t>ヒフ</t>
    </rPh>
    <rPh sb="6" eb="8">
      <t>シッカン</t>
    </rPh>
    <phoneticPr fontId="42"/>
  </si>
  <si>
    <t>難聴</t>
    <rPh sb="0" eb="2">
      <t>ナンチョウ</t>
    </rPh>
    <phoneticPr fontId="42"/>
  </si>
  <si>
    <t>顎関節</t>
    <rPh sb="0" eb="3">
      <t>ガクカンセツ</t>
    </rPh>
    <phoneticPr fontId="42"/>
  </si>
  <si>
    <t>0.1～0.5</t>
    <phoneticPr fontId="3"/>
  </si>
  <si>
    <t>栄養状態</t>
    <rPh sb="0" eb="2">
      <t>エイヨウ</t>
    </rPh>
    <rPh sb="2" eb="4">
      <t>ジョウタイ</t>
    </rPh>
    <phoneticPr fontId="37"/>
  </si>
  <si>
    <t>言語障害</t>
    <rPh sb="0" eb="2">
      <t>ゲンゴ</t>
    </rPh>
    <rPh sb="2" eb="4">
      <t>ショウガイ</t>
    </rPh>
    <phoneticPr fontId="38"/>
  </si>
  <si>
    <t>尿糖検出の者</t>
    <rPh sb="0" eb="2">
      <t>ニョウトウ</t>
    </rPh>
    <rPh sb="2" eb="4">
      <t>ケンシュツ</t>
    </rPh>
    <rPh sb="5" eb="6">
      <t>モノ</t>
    </rPh>
    <phoneticPr fontId="42"/>
  </si>
  <si>
    <t>結核</t>
    <rPh sb="0" eb="2">
      <t>ケッカク</t>
    </rPh>
    <phoneticPr fontId="42"/>
  </si>
  <si>
    <t>言語障害</t>
    <rPh sb="0" eb="2">
      <t>ゲンゴ</t>
    </rPh>
    <rPh sb="2" eb="4">
      <t>ショウガイ</t>
    </rPh>
    <phoneticPr fontId="32"/>
  </si>
  <si>
    <t>腎臓疾患</t>
    <rPh sb="0" eb="2">
      <t>ジンゾウ</t>
    </rPh>
    <rPh sb="2" eb="4">
      <t>シッカン</t>
    </rPh>
    <phoneticPr fontId="32"/>
  </si>
  <si>
    <t>0.1未満</t>
    <rPh sb="3" eb="5">
      <t>ミマン</t>
    </rPh>
    <phoneticPr fontId="3"/>
  </si>
  <si>
    <t>歯垢の状態</t>
    <rPh sb="0" eb="2">
      <t>シコウ</t>
    </rPh>
    <rPh sb="3" eb="5">
      <t>ジョウタイ</t>
    </rPh>
    <phoneticPr fontId="37"/>
  </si>
  <si>
    <t>該当者なし</t>
    <rPh sb="0" eb="3">
      <t>ガイトウシャ</t>
    </rPh>
    <phoneticPr fontId="3"/>
  </si>
  <si>
    <t>顎関節</t>
    <rPh sb="0" eb="3">
      <t>ガクカンセツ</t>
    </rPh>
    <phoneticPr fontId="37"/>
  </si>
  <si>
    <t>寄生虫卵保有者</t>
    <rPh sb="0" eb="2">
      <t>キセイ</t>
    </rPh>
    <rPh sb="2" eb="4">
      <t>チュウラン</t>
    </rPh>
    <rPh sb="4" eb="7">
      <t>ホユウシャ</t>
    </rPh>
    <phoneticPr fontId="37"/>
  </si>
  <si>
    <t>寄生虫卵保有者</t>
    <rPh sb="0" eb="2">
      <t>キセイ</t>
    </rPh>
    <rPh sb="2" eb="4">
      <t>チュウラン</t>
    </rPh>
    <rPh sb="4" eb="7">
      <t>ホユウシャ</t>
    </rPh>
    <phoneticPr fontId="42"/>
  </si>
  <si>
    <t>腎臓疾患</t>
    <rPh sb="0" eb="2">
      <t>ジンゾウ</t>
    </rPh>
    <rPh sb="2" eb="4">
      <t>シッカン</t>
    </rPh>
    <phoneticPr fontId="38"/>
  </si>
  <si>
    <t>心臓の疾病・異常</t>
    <rPh sb="0" eb="2">
      <t>シンゾウ</t>
    </rPh>
    <rPh sb="3" eb="5">
      <t>シッペイ</t>
    </rPh>
    <rPh sb="6" eb="8">
      <t>イジョウ</t>
    </rPh>
    <phoneticPr fontId="37"/>
  </si>
  <si>
    <t>脊柱・胸郭</t>
    <rPh sb="0" eb="2">
      <t>セキチュウ</t>
    </rPh>
    <rPh sb="3" eb="5">
      <t>キョウカク</t>
    </rPh>
    <phoneticPr fontId="37"/>
  </si>
  <si>
    <t>その他の皮膚疾患</t>
    <rPh sb="2" eb="3">
      <t>タ</t>
    </rPh>
    <rPh sb="4" eb="6">
      <t>ヒフ</t>
    </rPh>
    <rPh sb="6" eb="8">
      <t>シッカン</t>
    </rPh>
    <phoneticPr fontId="37"/>
  </si>
  <si>
    <t>蛋白検出の者</t>
    <rPh sb="0" eb="2">
      <t>タンパク</t>
    </rPh>
    <rPh sb="2" eb="4">
      <t>ケンシュツ</t>
    </rPh>
    <rPh sb="5" eb="6">
      <t>モノ</t>
    </rPh>
    <phoneticPr fontId="37"/>
  </si>
  <si>
    <t>寄生虫卵保有者</t>
    <phoneticPr fontId="3"/>
  </si>
  <si>
    <t>表６　　肥満傾向児・痩身傾向児の出現率</t>
    <rPh sb="0" eb="1">
      <t>ヒョウ</t>
    </rPh>
    <rPh sb="4" eb="6">
      <t>ヒマン</t>
    </rPh>
    <rPh sb="6" eb="9">
      <t>ケイコウジ</t>
    </rPh>
    <rPh sb="10" eb="12">
      <t>ソウシン</t>
    </rPh>
    <rPh sb="12" eb="15">
      <t>ケイコウジ</t>
    </rPh>
    <rPh sb="16" eb="19">
      <t>シュツゲンリツ</t>
    </rPh>
    <phoneticPr fontId="3"/>
  </si>
  <si>
    <t>表８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3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</si>
</sst>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0_ "/>
    <numFmt numFmtId="177" formatCode="#,##0.0_ ;[Red]\-#,##0.0\ "/>
    <numFmt numFmtId="178" formatCode="#,##0.0_ "/>
    <numFmt numFmtId="179" formatCode="0.0_)"/>
    <numFmt numFmtId="180" formatCode="0.0_ "/>
    <numFmt numFmtId="181" formatCode="#,##0_ ;[Red]\-#,##0\ "/>
    <numFmt numFmtId="182" formatCode="0.0_ ;[Red]\-0.0\ "/>
    <numFmt numFmtId="183" formatCode="##0.00;0;&quot;－&quot;"/>
    <numFmt numFmtId="185" formatCode="0.0_);[Red]\(0.0\)"/>
    <numFmt numFmtId="186" formatCode="#,##0.00_ ;[Red]\-#,##0.00\ "/>
    <numFmt numFmtId="187" formatCode="0.0;_ࠀ"/>
    <numFmt numFmtId="188" formatCode="#,##0.0_ ;[Red]&quot;△&quot;\ #,##0.0\ "/>
    <numFmt numFmtId="189" formatCode="&quot;*&quot;#,##0.0_ "/>
  </numFmts>
  <fonts count="4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0.5"/>
      <name val="ＭＳ ゴシック"/>
      <family val="3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1"/>
      <name val="ＭＳ 明朝"/>
      <family val="1"/>
      <charset val="128"/>
    </font>
    <font>
      <sz val="14"/>
      <name val="Terminal"/>
      <family val="3"/>
      <charset val="255"/>
    </font>
    <font>
      <i/>
      <sz val="10.5"/>
      <name val="ＭＳ 明朝"/>
      <family val="1"/>
      <charset val="128"/>
    </font>
    <font>
      <sz val="10"/>
      <name val="ＭＳ 明朝"/>
      <family val="1"/>
      <charset val="128"/>
    </font>
    <font>
      <sz val="9.5"/>
      <name val="ＭＳ 明朝"/>
      <family val="1"/>
      <charset val="128"/>
    </font>
    <font>
      <sz val="11"/>
      <name val="ＭＳ ゴシック"/>
      <family val="3"/>
      <charset val="128"/>
    </font>
    <font>
      <b/>
      <u/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color rgb="FF0070C0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0.5"/>
      <name val="ＭＳ 明朝"/>
      <family val="1"/>
      <charset val="128"/>
    </font>
    <font>
      <sz val="11.5"/>
      <name val="ＭＳ 明朝"/>
      <family val="1"/>
      <charset val="128"/>
    </font>
    <font>
      <sz val="14"/>
      <name val="Terminal"/>
      <charset val="128"/>
    </font>
    <font>
      <b/>
      <sz val="11.5"/>
      <name val="ＭＳ ゴシック"/>
      <family val="3"/>
      <charset val="128"/>
    </font>
    <font>
      <sz val="11.5"/>
      <name val="ＭＳ ゴシック"/>
      <family val="3"/>
      <charset val="128"/>
    </font>
    <font>
      <sz val="7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dotted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 style="hair">
        <color indexed="8"/>
      </right>
      <top style="dotted">
        <color indexed="64"/>
      </top>
      <bottom/>
      <diagonal/>
    </border>
    <border>
      <left style="hair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hair">
        <color indexed="8"/>
      </right>
      <top/>
      <bottom style="dotted">
        <color indexed="64"/>
      </bottom>
      <diagonal/>
    </border>
    <border>
      <left style="hair">
        <color indexed="8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 diagonalUp="1">
      <left style="hair">
        <color indexed="64"/>
      </left>
      <right style="thin">
        <color indexed="8"/>
      </right>
      <top/>
      <bottom style="thin">
        <color indexed="64"/>
      </bottom>
      <diagonal style="hair">
        <color indexed="64"/>
      </diagonal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dotted">
        <color indexed="64"/>
      </top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64"/>
      </right>
      <top/>
      <bottom/>
      <diagonal/>
    </border>
    <border>
      <left style="hair">
        <color indexed="8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12" fillId="0" borderId="0"/>
    <xf numFmtId="38" fontId="1" fillId="0" borderId="0" applyFont="0" applyFill="0" applyBorder="0" applyAlignment="0" applyProtection="0">
      <alignment vertical="center"/>
    </xf>
    <xf numFmtId="0" fontId="29" fillId="0" borderId="0"/>
    <xf numFmtId="0" fontId="1" fillId="0" borderId="0">
      <alignment vertical="center"/>
    </xf>
    <xf numFmtId="0" fontId="9" fillId="0" borderId="0"/>
  </cellStyleXfs>
  <cellXfs count="526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justify" vertical="top" wrapText="1"/>
    </xf>
    <xf numFmtId="0" fontId="6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shrinkToFit="1"/>
    </xf>
    <xf numFmtId="0" fontId="2" fillId="0" borderId="1" xfId="0" applyFont="1" applyFill="1" applyBorder="1" applyAlignment="1">
      <alignment horizont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shrinkToFit="1"/>
    </xf>
    <xf numFmtId="0" fontId="6" fillId="0" borderId="9" xfId="0" applyFont="1" applyFill="1" applyBorder="1" applyAlignment="1">
      <alignment horizontal="center" shrinkToFit="1"/>
    </xf>
    <xf numFmtId="0" fontId="9" fillId="0" borderId="9" xfId="0" applyFont="1" applyFill="1" applyBorder="1" applyAlignment="1">
      <alignment horizontal="center" shrinkToFit="1"/>
    </xf>
    <xf numFmtId="0" fontId="6" fillId="0" borderId="13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 shrinkToFit="1"/>
    </xf>
    <xf numFmtId="0" fontId="6" fillId="0" borderId="14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5" fillId="0" borderId="0" xfId="2" applyFont="1" applyFill="1" applyBorder="1" applyAlignment="1"/>
    <xf numFmtId="176" fontId="5" fillId="0" borderId="0" xfId="2" applyNumberFormat="1" applyFont="1" applyFill="1" applyBorder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right" vertical="center"/>
    </xf>
    <xf numFmtId="177" fontId="7" fillId="0" borderId="17" xfId="0" applyNumberFormat="1" applyFont="1" applyFill="1" applyBorder="1" applyAlignment="1">
      <alignment vertical="center"/>
    </xf>
    <xf numFmtId="177" fontId="2" fillId="0" borderId="17" xfId="0" applyNumberFormat="1" applyFont="1" applyFill="1" applyBorder="1" applyAlignment="1">
      <alignment vertical="center"/>
    </xf>
    <xf numFmtId="178" fontId="2" fillId="0" borderId="18" xfId="0" applyNumberFormat="1" applyFont="1" applyFill="1" applyBorder="1" applyAlignment="1">
      <alignment vertical="center"/>
    </xf>
    <xf numFmtId="178" fontId="2" fillId="0" borderId="4" xfId="0" applyNumberFormat="1" applyFont="1" applyFill="1" applyBorder="1" applyAlignment="1">
      <alignment horizontal="left" vertical="center"/>
    </xf>
    <xf numFmtId="179" fontId="8" fillId="0" borderId="5" xfId="0" applyNumberFormat="1" applyFont="1" applyFill="1" applyBorder="1" applyAlignment="1" applyProtection="1">
      <alignment vertical="center"/>
    </xf>
    <xf numFmtId="180" fontId="2" fillId="0" borderId="17" xfId="0" applyNumberFormat="1" applyFont="1" applyFill="1" applyBorder="1" applyAlignment="1">
      <alignment vertical="center"/>
    </xf>
    <xf numFmtId="181" fontId="8" fillId="0" borderId="19" xfId="0" applyNumberFormat="1" applyFont="1" applyFill="1" applyBorder="1" applyAlignment="1">
      <alignment vertical="center"/>
    </xf>
    <xf numFmtId="181" fontId="2" fillId="0" borderId="19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6" fontId="5" fillId="0" borderId="0" xfId="2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justify" vertical="center" wrapText="1"/>
    </xf>
    <xf numFmtId="0" fontId="13" fillId="0" borderId="6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  <xf numFmtId="38" fontId="5" fillId="0" borderId="21" xfId="1" applyFont="1" applyFill="1" applyBorder="1" applyAlignment="1">
      <alignment horizontal="right" vertical="center"/>
    </xf>
    <xf numFmtId="177" fontId="7" fillId="0" borderId="2" xfId="0" applyNumberFormat="1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vertical="center"/>
    </xf>
    <xf numFmtId="178" fontId="2" fillId="0" borderId="22" xfId="0" applyNumberFormat="1" applyFont="1" applyFill="1" applyBorder="1" applyAlignment="1">
      <alignment vertical="center"/>
    </xf>
    <xf numFmtId="178" fontId="2" fillId="0" borderId="21" xfId="0" applyNumberFormat="1" applyFont="1" applyFill="1" applyBorder="1" applyAlignment="1">
      <alignment vertical="center"/>
    </xf>
    <xf numFmtId="179" fontId="8" fillId="0" borderId="9" xfId="0" applyNumberFormat="1" applyFont="1" applyFill="1" applyBorder="1" applyAlignment="1" applyProtection="1">
      <alignment vertical="center"/>
    </xf>
    <xf numFmtId="180" fontId="2" fillId="0" borderId="2" xfId="0" applyNumberFormat="1" applyFont="1" applyFill="1" applyBorder="1" applyAlignment="1">
      <alignment vertical="center"/>
    </xf>
    <xf numFmtId="181" fontId="8" fillId="0" borderId="7" xfId="0" applyNumberFormat="1" applyFont="1" applyFill="1" applyBorder="1" applyAlignment="1">
      <alignment vertical="center"/>
    </xf>
    <xf numFmtId="181" fontId="2" fillId="0" borderId="7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13" fillId="0" borderId="20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vertical="center"/>
    </xf>
    <xf numFmtId="177" fontId="2" fillId="0" borderId="7" xfId="0" applyNumberFormat="1" applyFont="1" applyFill="1" applyBorder="1" applyAlignment="1">
      <alignment vertical="center"/>
    </xf>
    <xf numFmtId="178" fontId="2" fillId="0" borderId="23" xfId="0" applyNumberFormat="1" applyFont="1" applyFill="1" applyBorder="1" applyAlignment="1">
      <alignment vertical="center"/>
    </xf>
    <xf numFmtId="179" fontId="8" fillId="0" borderId="24" xfId="0" applyNumberFormat="1" applyFont="1" applyFill="1" applyBorder="1" applyAlignment="1" applyProtection="1">
      <alignment vertical="center"/>
    </xf>
    <xf numFmtId="180" fontId="2" fillId="0" borderId="25" xfId="0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horizontal="center" vertical="center" wrapText="1"/>
    </xf>
    <xf numFmtId="38" fontId="5" fillId="0" borderId="29" xfId="1" applyFont="1" applyFill="1" applyBorder="1" applyAlignment="1">
      <alignment horizontal="right" vertical="center"/>
    </xf>
    <xf numFmtId="177" fontId="7" fillId="0" borderId="30" xfId="0" applyNumberFormat="1" applyFont="1" applyFill="1" applyBorder="1" applyAlignment="1">
      <alignment vertical="center"/>
    </xf>
    <xf numFmtId="177" fontId="2" fillId="0" borderId="30" xfId="0" applyNumberFormat="1" applyFont="1" applyFill="1" applyBorder="1" applyAlignment="1">
      <alignment vertical="center"/>
    </xf>
    <xf numFmtId="178" fontId="2" fillId="0" borderId="31" xfId="0" applyNumberFormat="1" applyFont="1" applyFill="1" applyBorder="1" applyAlignment="1">
      <alignment vertical="center"/>
    </xf>
    <xf numFmtId="178" fontId="2" fillId="0" borderId="29" xfId="0" applyNumberFormat="1" applyFont="1" applyFill="1" applyBorder="1" applyAlignment="1">
      <alignment vertical="center"/>
    </xf>
    <xf numFmtId="179" fontId="8" fillId="0" borderId="14" xfId="0" applyNumberFormat="1" applyFont="1" applyFill="1" applyBorder="1" applyAlignment="1" applyProtection="1">
      <alignment vertical="center"/>
    </xf>
    <xf numFmtId="180" fontId="2" fillId="0" borderId="11" xfId="0" applyNumberFormat="1" applyFont="1" applyFill="1" applyBorder="1" applyAlignment="1">
      <alignment vertical="center"/>
    </xf>
    <xf numFmtId="181" fontId="8" fillId="0" borderId="30" xfId="0" applyNumberFormat="1" applyFont="1" applyFill="1" applyBorder="1" applyAlignment="1">
      <alignment vertical="center"/>
    </xf>
    <xf numFmtId="181" fontId="2" fillId="0" borderId="30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center" vertical="center" wrapText="1"/>
    </xf>
    <xf numFmtId="177" fontId="7" fillId="0" borderId="11" xfId="0" applyNumberFormat="1" applyFont="1" applyFill="1" applyBorder="1" applyAlignment="1">
      <alignment vertical="center"/>
    </xf>
    <xf numFmtId="177" fontId="2" fillId="0" borderId="11" xfId="0" applyNumberFormat="1" applyFont="1" applyFill="1" applyBorder="1" applyAlignment="1">
      <alignment vertical="center"/>
    </xf>
    <xf numFmtId="181" fontId="8" fillId="0" borderId="11" xfId="0" applyNumberFormat="1" applyFont="1" applyFill="1" applyBorder="1" applyAlignment="1">
      <alignment vertical="center"/>
    </xf>
    <xf numFmtId="181" fontId="2" fillId="0" borderId="11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horizontal="justify" vertical="center" wrapText="1"/>
    </xf>
    <xf numFmtId="181" fontId="8" fillId="0" borderId="27" xfId="0" applyNumberFormat="1" applyFont="1" applyFill="1" applyBorder="1" applyAlignment="1">
      <alignment vertical="center"/>
    </xf>
    <xf numFmtId="181" fontId="2" fillId="0" borderId="27" xfId="0" applyNumberFormat="1" applyFont="1" applyFill="1" applyBorder="1" applyAlignment="1">
      <alignment vertical="center"/>
    </xf>
    <xf numFmtId="180" fontId="2" fillId="0" borderId="7" xfId="0" applyNumberFormat="1" applyFont="1" applyFill="1" applyBorder="1" applyAlignment="1">
      <alignment vertical="center"/>
    </xf>
    <xf numFmtId="178" fontId="2" fillId="0" borderId="14" xfId="0" applyNumberFormat="1" applyFont="1" applyFill="1" applyBorder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justify" vertical="center" wrapText="1"/>
    </xf>
    <xf numFmtId="178" fontId="2" fillId="0" borderId="19" xfId="0" applyNumberFormat="1" applyFont="1" applyFill="1" applyBorder="1" applyAlignment="1">
      <alignment vertical="center"/>
    </xf>
    <xf numFmtId="179" fontId="8" fillId="0" borderId="5" xfId="0" applyNumberFormat="1" applyFont="1" applyFill="1" applyBorder="1" applyAlignment="1" applyProtection="1">
      <alignment horizontal="right" vertical="center"/>
    </xf>
    <xf numFmtId="0" fontId="13" fillId="0" borderId="2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justify" vertical="center" wrapText="1"/>
    </xf>
    <xf numFmtId="178" fontId="2" fillId="0" borderId="36" xfId="0" applyNumberFormat="1" applyFont="1" applyFill="1" applyBorder="1" applyAlignment="1">
      <alignment vertical="center"/>
    </xf>
    <xf numFmtId="179" fontId="8" fillId="0" borderId="9" xfId="0" applyNumberFormat="1" applyFont="1" applyFill="1" applyBorder="1" applyAlignment="1" applyProtection="1">
      <alignment horizontal="right" vertical="center"/>
    </xf>
    <xf numFmtId="0" fontId="2" fillId="0" borderId="24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justify" vertical="center" wrapText="1"/>
    </xf>
    <xf numFmtId="178" fontId="2" fillId="0" borderId="20" xfId="0" applyNumberFormat="1" applyFont="1" applyFill="1" applyBorder="1" applyAlignment="1">
      <alignment vertical="center"/>
    </xf>
    <xf numFmtId="179" fontId="8" fillId="0" borderId="24" xfId="0" applyNumberFormat="1" applyFont="1" applyFill="1" applyBorder="1" applyAlignment="1" applyProtection="1">
      <alignment horizontal="right" vertical="center"/>
    </xf>
    <xf numFmtId="177" fontId="2" fillId="0" borderId="25" xfId="0" applyNumberFormat="1" applyFont="1" applyFill="1" applyBorder="1" applyAlignment="1">
      <alignment vertical="center"/>
    </xf>
    <xf numFmtId="0" fontId="5" fillId="0" borderId="2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 wrapText="1"/>
    </xf>
    <xf numFmtId="178" fontId="2" fillId="0" borderId="33" xfId="0" applyNumberFormat="1" applyFont="1" applyFill="1" applyBorder="1" applyAlignment="1">
      <alignment vertical="center"/>
    </xf>
    <xf numFmtId="179" fontId="8" fillId="0" borderId="14" xfId="0" applyNumberFormat="1" applyFont="1" applyFill="1" applyBorder="1" applyAlignment="1" applyProtection="1">
      <alignment horizontal="right" vertical="center"/>
    </xf>
    <xf numFmtId="0" fontId="5" fillId="0" borderId="14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horizontal="justify" vertical="center" wrapText="1"/>
    </xf>
    <xf numFmtId="0" fontId="15" fillId="0" borderId="0" xfId="0" applyFont="1" applyFill="1" applyAlignment="1">
      <alignment horizontal="left"/>
    </xf>
    <xf numFmtId="0" fontId="15" fillId="0" borderId="3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/>
    <xf numFmtId="0" fontId="14" fillId="0" borderId="0" xfId="0" applyFont="1" applyFill="1" applyAlignment="1">
      <alignment horizontal="justify"/>
    </xf>
    <xf numFmtId="0" fontId="16" fillId="0" borderId="0" xfId="0" applyFont="1" applyFill="1"/>
    <xf numFmtId="38" fontId="5" fillId="0" borderId="4" xfId="3" applyFont="1" applyFill="1" applyBorder="1" applyAlignment="1">
      <alignment horizontal="right" vertical="center"/>
    </xf>
    <xf numFmtId="38" fontId="5" fillId="0" borderId="21" xfId="3" applyFont="1" applyFill="1" applyBorder="1" applyAlignment="1">
      <alignment horizontal="right" vertical="center"/>
    </xf>
    <xf numFmtId="38" fontId="5" fillId="0" borderId="29" xfId="3" applyFont="1" applyFill="1" applyBorder="1" applyAlignment="1">
      <alignment horizontal="right" vertical="center"/>
    </xf>
    <xf numFmtId="177" fontId="17" fillId="0" borderId="14" xfId="0" applyNumberFormat="1" applyFont="1" applyFill="1" applyBorder="1" applyAlignment="1">
      <alignment vertical="center"/>
    </xf>
    <xf numFmtId="177" fontId="17" fillId="0" borderId="7" xfId="0" applyNumberFormat="1" applyFont="1" applyFill="1" applyBorder="1" applyAlignment="1">
      <alignment vertical="center"/>
    </xf>
    <xf numFmtId="177" fontId="17" fillId="0" borderId="30" xfId="0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179" fontId="5" fillId="0" borderId="0" xfId="0" applyNumberFormat="1" applyFont="1" applyFill="1" applyBorder="1" applyAlignment="1" applyProtection="1">
      <alignment horizontal="right" vertical="center"/>
    </xf>
    <xf numFmtId="0" fontId="18" fillId="0" borderId="0" xfId="0" applyFont="1" applyFill="1"/>
    <xf numFmtId="0" fontId="19" fillId="0" borderId="0" xfId="0" applyFont="1" applyFill="1"/>
    <xf numFmtId="0" fontId="20" fillId="0" borderId="0" xfId="0" applyFont="1" applyFill="1"/>
    <xf numFmtId="0" fontId="2" fillId="0" borderId="0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shrinkToFit="1"/>
    </xf>
    <xf numFmtId="0" fontId="2" fillId="0" borderId="43" xfId="0" applyFont="1" applyFill="1" applyBorder="1" applyAlignment="1">
      <alignment horizontal="center" vertical="center" shrinkToFit="1"/>
    </xf>
    <xf numFmtId="0" fontId="8" fillId="0" borderId="44" xfId="0" applyFont="1" applyFill="1" applyBorder="1" applyAlignment="1">
      <alignment horizontal="center" vertical="center" shrinkToFit="1"/>
    </xf>
    <xf numFmtId="0" fontId="2" fillId="0" borderId="45" xfId="0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vertical="center" shrinkToFit="1"/>
    </xf>
    <xf numFmtId="0" fontId="2" fillId="0" borderId="47" xfId="0" applyFont="1" applyFill="1" applyBorder="1" applyAlignment="1">
      <alignment horizontal="center" vertical="center" shrinkToFit="1"/>
    </xf>
    <xf numFmtId="0" fontId="14" fillId="0" borderId="48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horizontal="center" vertical="center"/>
    </xf>
    <xf numFmtId="0" fontId="14" fillId="0" borderId="51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vertical="center" wrapText="1"/>
    </xf>
    <xf numFmtId="0" fontId="14" fillId="0" borderId="54" xfId="0" applyFont="1" applyFill="1" applyBorder="1" applyAlignment="1">
      <alignment horizontal="center" vertical="center" wrapText="1"/>
    </xf>
    <xf numFmtId="0" fontId="14" fillId="0" borderId="4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77" fontId="2" fillId="0" borderId="55" xfId="0" applyNumberFormat="1" applyFont="1" applyFill="1" applyBorder="1" applyAlignment="1">
      <alignment vertical="center"/>
    </xf>
    <xf numFmtId="182" fontId="2" fillId="0" borderId="56" xfId="0" applyNumberFormat="1" applyFont="1" applyFill="1" applyBorder="1" applyAlignment="1">
      <alignment horizontal="right" vertical="center"/>
    </xf>
    <xf numFmtId="182" fontId="8" fillId="0" borderId="57" xfId="0" applyNumberFormat="1" applyFont="1" applyFill="1" applyBorder="1" applyAlignment="1">
      <alignment vertical="center"/>
    </xf>
    <xf numFmtId="177" fontId="2" fillId="0" borderId="58" xfId="0" applyNumberFormat="1" applyFont="1" applyFill="1" applyBorder="1" applyAlignment="1">
      <alignment vertical="center"/>
    </xf>
    <xf numFmtId="182" fontId="8" fillId="0" borderId="59" xfId="0" applyNumberFormat="1" applyFont="1" applyFill="1" applyBorder="1" applyAlignment="1">
      <alignment vertical="center"/>
    </xf>
    <xf numFmtId="177" fontId="2" fillId="0" borderId="60" xfId="0" applyNumberFormat="1" applyFont="1" applyFill="1" applyBorder="1" applyAlignment="1">
      <alignment vertical="center"/>
    </xf>
    <xf numFmtId="182" fontId="2" fillId="0" borderId="52" xfId="0" applyNumberFormat="1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 wrapText="1"/>
    </xf>
    <xf numFmtId="177" fontId="2" fillId="0" borderId="62" xfId="0" applyNumberFormat="1" applyFont="1" applyFill="1" applyBorder="1" applyAlignment="1">
      <alignment vertical="center"/>
    </xf>
    <xf numFmtId="182" fontId="2" fillId="0" borderId="63" xfId="0" applyNumberFormat="1" applyFont="1" applyFill="1" applyBorder="1" applyAlignment="1">
      <alignment horizontal="right" vertical="center"/>
    </xf>
    <xf numFmtId="182" fontId="8" fillId="0" borderId="64" xfId="0" applyNumberFormat="1" applyFont="1" applyFill="1" applyBorder="1" applyAlignment="1">
      <alignment vertical="center"/>
    </xf>
    <xf numFmtId="182" fontId="8" fillId="0" borderId="65" xfId="0" applyNumberFormat="1" applyFont="1" applyFill="1" applyBorder="1" applyAlignment="1">
      <alignment vertical="center"/>
    </xf>
    <xf numFmtId="177" fontId="2" fillId="0" borderId="54" xfId="0" applyNumberFormat="1" applyFont="1" applyFill="1" applyBorder="1" applyAlignment="1">
      <alignment vertical="center"/>
    </xf>
    <xf numFmtId="177" fontId="2" fillId="0" borderId="48" xfId="0" applyNumberFormat="1" applyFont="1" applyFill="1" applyBorder="1" applyAlignment="1">
      <alignment vertical="center"/>
    </xf>
    <xf numFmtId="182" fontId="8" fillId="0" borderId="50" xfId="0" applyNumberFormat="1" applyFont="1" applyFill="1" applyBorder="1" applyAlignment="1">
      <alignment vertical="center"/>
    </xf>
    <xf numFmtId="177" fontId="2" fillId="0" borderId="51" xfId="0" applyNumberFormat="1" applyFont="1" applyFill="1" applyBorder="1" applyAlignment="1">
      <alignment vertical="center"/>
    </xf>
    <xf numFmtId="182" fontId="8" fillId="0" borderId="53" xfId="0" applyNumberFormat="1" applyFont="1" applyFill="1" applyBorder="1" applyAlignment="1">
      <alignment vertical="center"/>
    </xf>
    <xf numFmtId="177" fontId="2" fillId="0" borderId="67" xfId="0" applyNumberFormat="1" applyFont="1" applyFill="1" applyBorder="1" applyAlignment="1">
      <alignment vertical="center"/>
    </xf>
    <xf numFmtId="182" fontId="2" fillId="0" borderId="49" xfId="0" applyNumberFormat="1" applyFont="1" applyFill="1" applyBorder="1" applyAlignment="1">
      <alignment horizontal="right" vertical="center"/>
    </xf>
    <xf numFmtId="182" fontId="8" fillId="0" borderId="68" xfId="0" applyNumberFormat="1" applyFont="1" applyFill="1" applyBorder="1" applyAlignment="1">
      <alignment vertical="center"/>
    </xf>
    <xf numFmtId="177" fontId="2" fillId="0" borderId="69" xfId="0" applyNumberFormat="1" applyFont="1" applyFill="1" applyBorder="1" applyAlignment="1">
      <alignment vertical="center"/>
    </xf>
    <xf numFmtId="182" fontId="8" fillId="0" borderId="70" xfId="0" applyNumberFormat="1" applyFont="1" applyFill="1" applyBorder="1" applyAlignment="1">
      <alignment vertical="center"/>
    </xf>
    <xf numFmtId="177" fontId="2" fillId="0" borderId="71" xfId="0" applyNumberFormat="1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177" fontId="2" fillId="0" borderId="72" xfId="0" applyNumberFormat="1" applyFont="1" applyFill="1" applyBorder="1" applyAlignment="1">
      <alignment vertical="center"/>
    </xf>
    <xf numFmtId="0" fontId="0" fillId="0" borderId="0" xfId="0" applyFill="1" applyBorder="1"/>
    <xf numFmtId="182" fontId="0" fillId="0" borderId="0" xfId="0" applyNumberFormat="1" applyFill="1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3" fillId="0" borderId="42" xfId="0" applyFont="1" applyFill="1" applyBorder="1" applyAlignment="1">
      <alignment horizontal="center" shrinkToFit="1"/>
    </xf>
    <xf numFmtId="0" fontId="22" fillId="0" borderId="43" xfId="0" applyFont="1" applyFill="1" applyBorder="1" applyAlignment="1">
      <alignment horizontal="center" shrinkToFit="1"/>
    </xf>
    <xf numFmtId="0" fontId="14" fillId="0" borderId="43" xfId="0" applyFont="1" applyFill="1" applyBorder="1" applyAlignment="1">
      <alignment horizontal="center" shrinkToFit="1"/>
    </xf>
    <xf numFmtId="0" fontId="24" fillId="0" borderId="43" xfId="0" applyFont="1" applyFill="1" applyBorder="1" applyAlignment="1">
      <alignment horizontal="center" shrinkToFit="1"/>
    </xf>
    <xf numFmtId="0" fontId="22" fillId="0" borderId="77" xfId="0" applyFont="1" applyFill="1" applyBorder="1" applyAlignment="1">
      <alignment horizontal="center" shrinkToFit="1"/>
    </xf>
    <xf numFmtId="0" fontId="23" fillId="0" borderId="72" xfId="0" applyFont="1" applyFill="1" applyBorder="1" applyAlignment="1">
      <alignment horizontal="center" shrinkToFit="1"/>
    </xf>
    <xf numFmtId="0" fontId="22" fillId="0" borderId="63" xfId="0" applyFont="1" applyFill="1" applyBorder="1" applyAlignment="1">
      <alignment horizontal="center" shrinkToFit="1"/>
    </xf>
    <xf numFmtId="0" fontId="24" fillId="0" borderId="63" xfId="0" applyFont="1" applyFill="1" applyBorder="1" applyAlignment="1">
      <alignment horizontal="center" shrinkToFit="1"/>
    </xf>
    <xf numFmtId="0" fontId="22" fillId="0" borderId="46" xfId="0" applyFont="1" applyFill="1" applyBorder="1" applyAlignment="1">
      <alignment horizontal="center" shrinkToFit="1"/>
    </xf>
    <xf numFmtId="0" fontId="25" fillId="0" borderId="0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center" shrinkToFit="1"/>
    </xf>
    <xf numFmtId="0" fontId="22" fillId="0" borderId="52" xfId="0" applyFont="1" applyFill="1" applyBorder="1" applyAlignment="1">
      <alignment horizontal="center" vertical="center" shrinkToFit="1"/>
    </xf>
    <xf numFmtId="0" fontId="14" fillId="0" borderId="52" xfId="0" applyFont="1" applyFill="1" applyBorder="1" applyAlignment="1">
      <alignment horizontal="center" shrinkToFit="1"/>
    </xf>
    <xf numFmtId="0" fontId="24" fillId="0" borderId="52" xfId="0" applyFont="1" applyFill="1" applyBorder="1" applyAlignment="1">
      <alignment horizontal="center" vertical="center" shrinkToFit="1"/>
    </xf>
    <xf numFmtId="0" fontId="23" fillId="0" borderId="54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wrapText="1" shrinkToFit="1"/>
    </xf>
    <xf numFmtId="0" fontId="2" fillId="0" borderId="0" xfId="0" applyFont="1" applyFill="1" applyAlignment="1"/>
    <xf numFmtId="0" fontId="26" fillId="0" borderId="67" xfId="0" applyFont="1" applyFill="1" applyBorder="1" applyAlignment="1">
      <alignment horizontal="center" vertical="top" shrinkToFit="1"/>
    </xf>
    <xf numFmtId="0" fontId="5" fillId="0" borderId="49" xfId="0" applyFont="1" applyFill="1" applyBorder="1" applyAlignment="1">
      <alignment horizontal="center" vertical="top" shrinkToFit="1"/>
    </xf>
    <xf numFmtId="0" fontId="16" fillId="0" borderId="49" xfId="0" applyFont="1" applyFill="1" applyBorder="1" applyAlignment="1">
      <alignment horizontal="center" vertical="top" shrinkToFit="1"/>
    </xf>
    <xf numFmtId="0" fontId="26" fillId="0" borderId="71" xfId="0" applyFont="1" applyFill="1" applyBorder="1" applyAlignment="1">
      <alignment horizontal="center" vertical="top" shrinkToFit="1"/>
    </xf>
    <xf numFmtId="0" fontId="27" fillId="0" borderId="0" xfId="0" applyFont="1" applyFill="1"/>
    <xf numFmtId="0" fontId="22" fillId="0" borderId="9" xfId="0" applyFont="1" applyFill="1" applyBorder="1" applyAlignment="1">
      <alignment horizontal="center" vertical="center" wrapText="1"/>
    </xf>
    <xf numFmtId="0" fontId="28" fillId="0" borderId="17" xfId="0" applyFont="1" applyFill="1" applyBorder="1" applyAlignment="1">
      <alignment horizontal="center" vertical="center" wrapText="1"/>
    </xf>
    <xf numFmtId="0" fontId="28" fillId="0" borderId="81" xfId="0" applyFont="1" applyFill="1" applyBorder="1" applyAlignment="1">
      <alignment horizontal="center" vertical="center" wrapText="1"/>
    </xf>
    <xf numFmtId="2" fontId="30" fillId="0" borderId="55" xfId="4" applyNumberFormat="1" applyFont="1" applyFill="1" applyBorder="1" applyAlignment="1">
      <alignment horizontal="right" vertical="center"/>
    </xf>
    <xf numFmtId="2" fontId="28" fillId="0" borderId="56" xfId="4" applyNumberFormat="1" applyFont="1" applyFill="1" applyBorder="1" applyAlignment="1">
      <alignment horizontal="right" vertical="center"/>
    </xf>
    <xf numFmtId="183" fontId="31" fillId="0" borderId="52" xfId="0" applyNumberFormat="1" applyFont="1" applyFill="1" applyBorder="1" applyAlignment="1">
      <alignment vertical="center"/>
    </xf>
    <xf numFmtId="181" fontId="31" fillId="0" borderId="56" xfId="0" applyNumberFormat="1" applyFont="1" applyFill="1" applyBorder="1" applyAlignment="1">
      <alignment vertical="center"/>
    </xf>
    <xf numFmtId="181" fontId="28" fillId="0" borderId="82" xfId="0" applyNumberFormat="1" applyFont="1" applyFill="1" applyBorder="1" applyAlignment="1">
      <alignment vertical="center"/>
    </xf>
    <xf numFmtId="183" fontId="30" fillId="0" borderId="72" xfId="0" applyNumberFormat="1" applyFont="1" applyFill="1" applyBorder="1" applyAlignment="1">
      <alignment vertical="center"/>
    </xf>
    <xf numFmtId="181" fontId="28" fillId="0" borderId="59" xfId="0" applyNumberFormat="1" applyFont="1" applyFill="1" applyBorder="1" applyAlignment="1">
      <alignment vertical="center"/>
    </xf>
    <xf numFmtId="181" fontId="2" fillId="0" borderId="0" xfId="0" applyNumberFormat="1" applyFont="1" applyFill="1" applyBorder="1" applyAlignment="1">
      <alignment vertical="center"/>
    </xf>
    <xf numFmtId="0" fontId="22" fillId="0" borderId="2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2" fontId="30" fillId="0" borderId="62" xfId="4" applyNumberFormat="1" applyFont="1" applyFill="1" applyBorder="1" applyAlignment="1">
      <alignment horizontal="right" vertical="center"/>
    </xf>
    <xf numFmtId="2" fontId="28" fillId="0" borderId="63" xfId="4" applyNumberFormat="1" applyFont="1" applyFill="1" applyBorder="1" applyAlignment="1">
      <alignment horizontal="right" vertical="center"/>
    </xf>
    <xf numFmtId="183" fontId="31" fillId="0" borderId="63" xfId="0" applyNumberFormat="1" applyFont="1" applyFill="1" applyBorder="1" applyAlignment="1">
      <alignment vertical="center"/>
    </xf>
    <xf numFmtId="181" fontId="31" fillId="0" borderId="63" xfId="0" applyNumberFormat="1" applyFont="1" applyFill="1" applyBorder="1" applyAlignment="1">
      <alignment vertical="center"/>
    </xf>
    <xf numFmtId="181" fontId="28" fillId="0" borderId="83" xfId="0" applyNumberFormat="1" applyFont="1" applyFill="1" applyBorder="1" applyAlignment="1">
      <alignment vertical="center"/>
    </xf>
    <xf numFmtId="183" fontId="30" fillId="0" borderId="72" xfId="0" applyNumberFormat="1" applyFont="1" applyFill="1" applyBorder="1" applyAlignment="1">
      <alignment horizontal="right" vertical="center"/>
    </xf>
    <xf numFmtId="2" fontId="28" fillId="0" borderId="64" xfId="4" applyNumberFormat="1" applyFont="1" applyFill="1" applyBorder="1" applyAlignment="1">
      <alignment horizontal="right" vertical="center"/>
    </xf>
    <xf numFmtId="183" fontId="31" fillId="0" borderId="63" xfId="0" applyNumberFormat="1" applyFont="1" applyFill="1" applyBorder="1" applyAlignment="1">
      <alignment horizontal="right" vertical="center"/>
    </xf>
    <xf numFmtId="183" fontId="31" fillId="0" borderId="64" xfId="0" applyNumberFormat="1" applyFont="1" applyFill="1" applyBorder="1" applyAlignment="1">
      <alignment vertical="center"/>
    </xf>
    <xf numFmtId="181" fontId="28" fillId="0" borderId="65" xfId="0" applyNumberFormat="1" applyFont="1" applyFill="1" applyBorder="1" applyAlignment="1">
      <alignment vertical="center"/>
    </xf>
    <xf numFmtId="2" fontId="30" fillId="0" borderId="48" xfId="4" applyNumberFormat="1" applyFont="1" applyFill="1" applyBorder="1" applyAlignment="1">
      <alignment horizontal="right" vertical="center"/>
    </xf>
    <xf numFmtId="2" fontId="28" fillId="0" borderId="52" xfId="4" applyNumberFormat="1" applyFont="1" applyFill="1" applyBorder="1" applyAlignment="1">
      <alignment horizontal="right" vertical="center"/>
    </xf>
    <xf numFmtId="181" fontId="31" fillId="0" borderId="52" xfId="0" applyNumberFormat="1" applyFont="1" applyFill="1" applyBorder="1" applyAlignment="1">
      <alignment vertical="center"/>
    </xf>
    <xf numFmtId="181" fontId="28" fillId="0" borderId="78" xfId="0" applyNumberFormat="1" applyFont="1" applyFill="1" applyBorder="1" applyAlignment="1">
      <alignment vertical="center"/>
    </xf>
    <xf numFmtId="183" fontId="30" fillId="0" borderId="54" xfId="0" applyNumberFormat="1" applyFont="1" applyFill="1" applyBorder="1" applyAlignment="1">
      <alignment vertical="center"/>
    </xf>
    <xf numFmtId="181" fontId="28" fillId="0" borderId="53" xfId="0" quotePrefix="1" applyNumberFormat="1" applyFont="1" applyFill="1" applyBorder="1" applyAlignment="1">
      <alignment horizontal="right" vertical="center"/>
    </xf>
    <xf numFmtId="181" fontId="28" fillId="0" borderId="53" xfId="0" applyNumberFormat="1" applyFont="1" applyFill="1" applyBorder="1" applyAlignment="1">
      <alignment vertical="center"/>
    </xf>
    <xf numFmtId="0" fontId="28" fillId="0" borderId="84" xfId="0" applyFont="1" applyFill="1" applyBorder="1" applyAlignment="1">
      <alignment horizontal="center" vertical="center" wrapText="1"/>
    </xf>
    <xf numFmtId="2" fontId="30" fillId="0" borderId="67" xfId="4" applyNumberFormat="1" applyFont="1" applyFill="1" applyBorder="1" applyAlignment="1">
      <alignment horizontal="right" vertical="center"/>
    </xf>
    <xf numFmtId="2" fontId="28" fillId="0" borderId="49" xfId="4" applyNumberFormat="1" applyFont="1" applyFill="1" applyBorder="1" applyAlignment="1">
      <alignment horizontal="right" vertical="center"/>
    </xf>
    <xf numFmtId="183" fontId="31" fillId="0" borderId="49" xfId="0" applyNumberFormat="1" applyFont="1" applyFill="1" applyBorder="1" applyAlignment="1">
      <alignment vertical="center"/>
    </xf>
    <xf numFmtId="181" fontId="31" fillId="0" borderId="49" xfId="0" applyNumberFormat="1" applyFont="1" applyFill="1" applyBorder="1" applyAlignment="1">
      <alignment vertical="center"/>
    </xf>
    <xf numFmtId="181" fontId="28" fillId="0" borderId="80" xfId="0" applyNumberFormat="1" applyFont="1" applyFill="1" applyBorder="1" applyAlignment="1">
      <alignment vertical="center"/>
    </xf>
    <xf numFmtId="183" fontId="30" fillId="0" borderId="71" xfId="0" applyNumberFormat="1" applyFont="1" applyFill="1" applyBorder="1" applyAlignment="1">
      <alignment vertical="center"/>
    </xf>
    <xf numFmtId="181" fontId="28" fillId="0" borderId="70" xfId="0" applyNumberFormat="1" applyFont="1" applyFill="1" applyBorder="1" applyAlignment="1">
      <alignment vertical="center"/>
    </xf>
    <xf numFmtId="0" fontId="22" fillId="0" borderId="14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183" fontId="30" fillId="0" borderId="55" xfId="0" applyNumberFormat="1" applyFont="1" applyFill="1" applyBorder="1" applyAlignment="1">
      <alignment vertical="center"/>
    </xf>
    <xf numFmtId="183" fontId="28" fillId="0" borderId="56" xfId="0" applyNumberFormat="1" applyFont="1" applyFill="1" applyBorder="1" applyAlignment="1">
      <alignment vertical="center"/>
    </xf>
    <xf numFmtId="183" fontId="31" fillId="0" borderId="52" xfId="0" applyNumberFormat="1" applyFont="1" applyFill="1" applyBorder="1" applyAlignment="1">
      <alignment horizontal="right" vertical="center"/>
    </xf>
    <xf numFmtId="181" fontId="31" fillId="0" borderId="56" xfId="0" applyNumberFormat="1" applyFont="1" applyFill="1" applyBorder="1" applyAlignment="1">
      <alignment horizontal="right" vertical="center"/>
    </xf>
    <xf numFmtId="181" fontId="28" fillId="0" borderId="59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3" fontId="30" fillId="0" borderId="62" xfId="0" applyNumberFormat="1" applyFont="1" applyFill="1" applyBorder="1" applyAlignment="1">
      <alignment vertical="center"/>
    </xf>
    <xf numFmtId="183" fontId="28" fillId="0" borderId="63" xfId="0" applyNumberFormat="1" applyFont="1" applyFill="1" applyBorder="1" applyAlignment="1">
      <alignment vertical="center"/>
    </xf>
    <xf numFmtId="0" fontId="31" fillId="0" borderId="63" xfId="0" applyNumberFormat="1" applyFont="1" applyFill="1" applyBorder="1" applyAlignment="1">
      <alignment horizontal="right" vertical="center"/>
    </xf>
    <xf numFmtId="183" fontId="30" fillId="0" borderId="48" xfId="0" applyNumberFormat="1" applyFont="1" applyFill="1" applyBorder="1" applyAlignment="1">
      <alignment vertical="center"/>
    </xf>
    <xf numFmtId="183" fontId="28" fillId="0" borderId="52" xfId="0" applyNumberFormat="1" applyFont="1" applyFill="1" applyBorder="1" applyAlignment="1">
      <alignment vertical="center"/>
    </xf>
    <xf numFmtId="183" fontId="30" fillId="0" borderId="67" xfId="0" applyNumberFormat="1" applyFont="1" applyFill="1" applyBorder="1" applyAlignment="1">
      <alignment vertical="center"/>
    </xf>
    <xf numFmtId="183" fontId="28" fillId="0" borderId="49" xfId="0" applyNumberFormat="1" applyFont="1" applyFill="1" applyBorder="1" applyAlignment="1">
      <alignment vertical="center"/>
    </xf>
    <xf numFmtId="0" fontId="2" fillId="0" borderId="38" xfId="0" applyFont="1" applyFill="1" applyBorder="1" applyAlignment="1"/>
    <xf numFmtId="0" fontId="27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5" fillId="0" borderId="0" xfId="6" applyFont="1" applyFill="1"/>
    <xf numFmtId="0" fontId="14" fillId="0" borderId="0" xfId="6" applyFont="1" applyFill="1" applyBorder="1"/>
    <xf numFmtId="0" fontId="14" fillId="0" borderId="0" xfId="6" applyFont="1" applyFill="1"/>
    <xf numFmtId="0" fontId="15" fillId="0" borderId="85" xfId="6" applyFont="1" applyFill="1" applyBorder="1" applyAlignment="1">
      <alignment horizontal="center" vertical="justify" wrapText="1"/>
    </xf>
    <xf numFmtId="0" fontId="15" fillId="0" borderId="85" xfId="6" applyFont="1" applyFill="1" applyBorder="1" applyAlignment="1">
      <alignment horizontal="center" vertical="distributed" textRotation="255"/>
    </xf>
    <xf numFmtId="0" fontId="15" fillId="0" borderId="85" xfId="6" applyFont="1" applyFill="1" applyBorder="1" applyAlignment="1">
      <alignment horizontal="center" vertical="distributed" textRotation="255" wrapText="1"/>
    </xf>
    <xf numFmtId="0" fontId="15" fillId="0" borderId="85" xfId="6" applyFont="1" applyFill="1" applyBorder="1" applyAlignment="1">
      <alignment horizontal="center" vertical="justify" textRotation="255"/>
    </xf>
    <xf numFmtId="0" fontId="15" fillId="0" borderId="5" xfId="6" applyFont="1" applyFill="1" applyBorder="1" applyAlignment="1">
      <alignment horizontal="center" vertical="justify" textRotation="255"/>
    </xf>
    <xf numFmtId="0" fontId="34" fillId="0" borderId="0" xfId="6" applyFont="1" applyFill="1" applyAlignment="1">
      <alignment vertical="center"/>
    </xf>
    <xf numFmtId="0" fontId="35" fillId="0" borderId="0" xfId="6" applyFont="1" applyFill="1" applyAlignment="1">
      <alignment vertical="center"/>
    </xf>
    <xf numFmtId="0" fontId="14" fillId="0" borderId="90" xfId="6" applyFont="1" applyFill="1" applyBorder="1" applyAlignment="1">
      <alignment horizontal="center" vertical="center" shrinkToFit="1"/>
    </xf>
    <xf numFmtId="185" fontId="14" fillId="0" borderId="1" xfId="6" applyNumberFormat="1" applyFont="1" applyFill="1" applyBorder="1" applyAlignment="1">
      <alignment vertical="center"/>
    </xf>
    <xf numFmtId="185" fontId="14" fillId="0" borderId="38" xfId="6" applyNumberFormat="1" applyFont="1" applyFill="1" applyBorder="1" applyAlignment="1">
      <alignment horizontal="right" vertical="center"/>
    </xf>
    <xf numFmtId="185" fontId="14" fillId="0" borderId="38" xfId="6" applyNumberFormat="1" applyFont="1" applyFill="1" applyBorder="1" applyAlignment="1">
      <alignment vertical="center"/>
    </xf>
    <xf numFmtId="185" fontId="14" fillId="0" borderId="89" xfId="6" applyNumberFormat="1" applyFont="1" applyFill="1" applyBorder="1" applyAlignment="1">
      <alignment vertical="center"/>
    </xf>
    <xf numFmtId="0" fontId="14" fillId="0" borderId="91" xfId="6" applyFont="1" applyFill="1" applyBorder="1" applyAlignment="1">
      <alignment horizontal="center" vertical="center" shrinkToFit="1"/>
    </xf>
    <xf numFmtId="185" fontId="14" fillId="0" borderId="6" xfId="6" applyNumberFormat="1" applyFont="1" applyFill="1" applyBorder="1" applyAlignment="1">
      <alignment vertical="center"/>
    </xf>
    <xf numFmtId="185" fontId="14" fillId="0" borderId="0" xfId="6" applyNumberFormat="1" applyFont="1" applyFill="1" applyBorder="1" applyAlignment="1">
      <alignment vertical="center"/>
    </xf>
    <xf numFmtId="185" fontId="14" fillId="0" borderId="0" xfId="6" applyNumberFormat="1" applyFont="1" applyFill="1" applyBorder="1" applyAlignment="1">
      <alignment horizontal="right" vertical="center"/>
    </xf>
    <xf numFmtId="185" fontId="14" fillId="0" borderId="21" xfId="6" applyNumberFormat="1" applyFont="1" applyFill="1" applyBorder="1" applyAlignment="1">
      <alignment horizontal="right" vertical="center"/>
    </xf>
    <xf numFmtId="185" fontId="14" fillId="0" borderId="21" xfId="6" quotePrefix="1" applyNumberFormat="1" applyFont="1" applyFill="1" applyBorder="1" applyAlignment="1">
      <alignment horizontal="right" vertical="center"/>
    </xf>
    <xf numFmtId="185" fontId="14" fillId="0" borderId="0" xfId="6" quotePrefix="1" applyNumberFormat="1" applyFont="1" applyFill="1" applyBorder="1" applyAlignment="1">
      <alignment horizontal="right" vertical="center"/>
    </xf>
    <xf numFmtId="0" fontId="36" fillId="0" borderId="91" xfId="6" applyFont="1" applyFill="1" applyBorder="1" applyAlignment="1">
      <alignment horizontal="center" vertical="center" shrinkToFit="1"/>
    </xf>
    <xf numFmtId="185" fontId="36" fillId="0" borderId="6" xfId="6" applyNumberFormat="1" applyFont="1" applyFill="1" applyBorder="1" applyAlignment="1">
      <alignment vertical="center"/>
    </xf>
    <xf numFmtId="185" fontId="36" fillId="0" borderId="0" xfId="6" applyNumberFormat="1" applyFont="1" applyFill="1" applyBorder="1" applyAlignment="1">
      <alignment vertical="center"/>
    </xf>
    <xf numFmtId="185" fontId="36" fillId="0" borderId="0" xfId="6" applyNumberFormat="1" applyFont="1" applyFill="1" applyBorder="1" applyAlignment="1">
      <alignment horizontal="right" vertical="center"/>
    </xf>
    <xf numFmtId="185" fontId="36" fillId="0" borderId="21" xfId="6" applyNumberFormat="1" applyFont="1" applyFill="1" applyBorder="1" applyAlignment="1">
      <alignment vertical="center"/>
    </xf>
    <xf numFmtId="0" fontId="18" fillId="0" borderId="92" xfId="6" applyFont="1" applyFill="1" applyBorder="1" applyAlignment="1">
      <alignment horizontal="center" vertical="center" shrinkToFit="1"/>
    </xf>
    <xf numFmtId="185" fontId="18" fillId="0" borderId="10" xfId="6" applyNumberFormat="1" applyFont="1" applyFill="1" applyBorder="1" applyAlignment="1">
      <alignment vertical="center"/>
    </xf>
    <xf numFmtId="185" fontId="18" fillId="0" borderId="13" xfId="6" applyNumberFormat="1" applyFont="1" applyFill="1" applyBorder="1" applyAlignment="1">
      <alignment vertical="center"/>
    </xf>
    <xf numFmtId="185" fontId="18" fillId="0" borderId="13" xfId="6" quotePrefix="1" applyNumberFormat="1" applyFont="1" applyFill="1" applyBorder="1" applyAlignment="1">
      <alignment horizontal="right" vertical="center"/>
    </xf>
    <xf numFmtId="185" fontId="18" fillId="0" borderId="13" xfId="6" applyNumberFormat="1" applyFont="1" applyFill="1" applyBorder="1" applyAlignment="1">
      <alignment horizontal="right" vertical="center"/>
    </xf>
    <xf numFmtId="185" fontId="18" fillId="0" borderId="29" xfId="6" applyNumberFormat="1" applyFont="1" applyFill="1" applyBorder="1" applyAlignment="1">
      <alignment vertical="center"/>
    </xf>
    <xf numFmtId="185" fontId="36" fillId="0" borderId="0" xfId="6" quotePrefix="1" applyNumberFormat="1" applyFont="1" applyFill="1" applyBorder="1" applyAlignment="1">
      <alignment horizontal="right" vertical="center"/>
    </xf>
    <xf numFmtId="0" fontId="14" fillId="0" borderId="0" xfId="6" applyFont="1" applyFill="1" applyBorder="1" applyAlignment="1">
      <alignment horizontal="center" vertical="center" textRotation="255"/>
    </xf>
    <xf numFmtId="0" fontId="14" fillId="0" borderId="0" xfId="6" applyFont="1" applyFill="1" applyBorder="1" applyAlignment="1">
      <alignment horizontal="center" vertical="center" shrinkToFit="1"/>
    </xf>
    <xf numFmtId="186" fontId="14" fillId="0" borderId="0" xfId="6" applyNumberFormat="1" applyFont="1" applyFill="1" applyBorder="1" applyAlignment="1">
      <alignment vertical="center"/>
    </xf>
    <xf numFmtId="186" fontId="14" fillId="0" borderId="0" xfId="6" applyNumberFormat="1" applyFont="1" applyFill="1" applyBorder="1" applyAlignment="1">
      <alignment horizontal="right" vertical="center"/>
    </xf>
    <xf numFmtId="0" fontId="15" fillId="0" borderId="0" xfId="6" applyFont="1" applyFill="1" applyBorder="1" applyAlignment="1">
      <alignment horizontal="center"/>
    </xf>
    <xf numFmtId="0" fontId="15" fillId="0" borderId="0" xfId="6" applyFont="1" applyFill="1" applyBorder="1"/>
    <xf numFmtId="0" fontId="15" fillId="0" borderId="0" xfId="6" applyFont="1" applyFill="1"/>
    <xf numFmtId="0" fontId="4" fillId="0" borderId="0" xfId="6" applyFont="1" applyFill="1"/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/>
    <xf numFmtId="0" fontId="4" fillId="0" borderId="0" xfId="6" applyFont="1" applyFill="1" applyAlignment="1"/>
    <xf numFmtId="176" fontId="5" fillId="0" borderId="0" xfId="2" applyNumberFormat="1" applyFont="1" applyFill="1" applyBorder="1" applyAlignment="1">
      <alignment horizontal="distributed" vertical="top"/>
    </xf>
    <xf numFmtId="176" fontId="5" fillId="0" borderId="0" xfId="2" applyNumberFormat="1" applyFont="1" applyFill="1" applyBorder="1" applyAlignment="1">
      <alignment horizontal="distributed" indent="1"/>
    </xf>
    <xf numFmtId="0" fontId="2" fillId="0" borderId="32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7" xfId="0" applyFont="1" applyFill="1" applyBorder="1" applyAlignment="1">
      <alignment horizontal="justify" vertical="center" wrapText="1"/>
    </xf>
    <xf numFmtId="0" fontId="2" fillId="0" borderId="3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 shrinkToFit="1"/>
    </xf>
    <xf numFmtId="0" fontId="6" fillId="0" borderId="14" xfId="0" applyFont="1" applyFill="1" applyBorder="1" applyAlignment="1">
      <alignment horizontal="center" vertical="center" wrapText="1" shrinkToFit="1"/>
    </xf>
    <xf numFmtId="0" fontId="5" fillId="0" borderId="0" xfId="2" applyFont="1" applyFill="1" applyBorder="1" applyAlignment="1">
      <alignment horizontal="center" vertical="center"/>
    </xf>
    <xf numFmtId="176" fontId="5" fillId="0" borderId="0" xfId="2" applyNumberFormat="1" applyFont="1" applyFill="1" applyBorder="1" applyAlignment="1">
      <alignment horizontal="distributed" indent="4"/>
    </xf>
    <xf numFmtId="0" fontId="2" fillId="0" borderId="37" xfId="0" applyFont="1" applyFill="1" applyBorder="1" applyAlignment="1">
      <alignment horizontal="justify"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2" fillId="0" borderId="30" xfId="0" applyFont="1" applyFill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justify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6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8" fillId="0" borderId="61" xfId="0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/>
    </xf>
    <xf numFmtId="0" fontId="28" fillId="0" borderId="66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8" fillId="0" borderId="24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73" xfId="0" applyFont="1" applyFill="1" applyBorder="1" applyAlignment="1">
      <alignment horizontal="center" vertical="center" wrapText="1"/>
    </xf>
    <xf numFmtId="0" fontId="22" fillId="0" borderId="76" xfId="0" applyFont="1" applyFill="1" applyBorder="1" applyAlignment="1">
      <alignment horizontal="center" vertical="center" wrapText="1"/>
    </xf>
    <xf numFmtId="0" fontId="22" fillId="0" borderId="79" xfId="0" applyFont="1" applyFill="1" applyBorder="1" applyAlignment="1">
      <alignment horizontal="center" vertical="center" wrapText="1"/>
    </xf>
    <xf numFmtId="0" fontId="22" fillId="0" borderId="74" xfId="0" applyFont="1" applyFill="1" applyBorder="1" applyAlignment="1">
      <alignment horizontal="center" vertical="center" wrapText="1"/>
    </xf>
    <xf numFmtId="0" fontId="22" fillId="0" borderId="39" xfId="0" applyFont="1" applyFill="1" applyBorder="1" applyAlignment="1">
      <alignment horizontal="center" vertical="center" wrapText="1"/>
    </xf>
    <xf numFmtId="0" fontId="22" fillId="0" borderId="75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18" fillId="0" borderId="52" xfId="0" applyFont="1" applyFill="1" applyBorder="1" applyAlignment="1">
      <alignment horizontal="center" vertical="center" wrapText="1"/>
    </xf>
    <xf numFmtId="0" fontId="18" fillId="0" borderId="49" xfId="0" applyFont="1" applyFill="1" applyBorder="1" applyAlignment="1">
      <alignment horizontal="center" vertical="center" wrapText="1"/>
    </xf>
    <xf numFmtId="0" fontId="14" fillId="0" borderId="78" xfId="0" applyFont="1" applyFill="1" applyBorder="1" applyAlignment="1">
      <alignment horizontal="center" vertical="center" wrapText="1"/>
    </xf>
    <xf numFmtId="0" fontId="14" fillId="0" borderId="80" xfId="0" applyFont="1" applyFill="1" applyBorder="1" applyAlignment="1">
      <alignment horizontal="center" vertical="center" wrapText="1"/>
    </xf>
    <xf numFmtId="0" fontId="14" fillId="0" borderId="53" xfId="0" applyFont="1" applyFill="1" applyBorder="1" applyAlignment="1">
      <alignment horizontal="center" vertical="center" wrapText="1"/>
    </xf>
    <xf numFmtId="0" fontId="14" fillId="0" borderId="70" xfId="0" applyFont="1" applyFill="1" applyBorder="1" applyAlignment="1">
      <alignment horizontal="center" vertical="center" wrapText="1"/>
    </xf>
    <xf numFmtId="0" fontId="14" fillId="0" borderId="9" xfId="6" applyFont="1" applyFill="1" applyBorder="1" applyAlignment="1">
      <alignment horizontal="center" vertical="center" textRotation="255"/>
    </xf>
    <xf numFmtId="0" fontId="14" fillId="0" borderId="24" xfId="6" applyFont="1" applyFill="1" applyBorder="1" applyAlignment="1">
      <alignment horizontal="center" vertical="center" textRotation="255"/>
    </xf>
    <xf numFmtId="0" fontId="14" fillId="0" borderId="14" xfId="6" applyFont="1" applyFill="1" applyBorder="1" applyAlignment="1">
      <alignment horizontal="center" vertical="center" textRotation="255"/>
    </xf>
    <xf numFmtId="0" fontId="15" fillId="0" borderId="0" xfId="6" applyFont="1" applyFill="1" applyBorder="1" applyAlignment="1">
      <alignment horizontal="left" shrinkToFit="1"/>
    </xf>
    <xf numFmtId="0" fontId="15" fillId="0" borderId="0" xfId="6" applyFont="1" applyFill="1" applyAlignment="1">
      <alignment horizontal="left"/>
    </xf>
    <xf numFmtId="0" fontId="6" fillId="0" borderId="13" xfId="6" applyFont="1" applyFill="1" applyBorder="1" applyAlignment="1">
      <alignment horizontal="right"/>
    </xf>
    <xf numFmtId="0" fontId="14" fillId="0" borderId="85" xfId="6" applyFont="1" applyFill="1" applyBorder="1" applyAlignment="1">
      <alignment horizontal="center" vertical="center"/>
    </xf>
    <xf numFmtId="0" fontId="14" fillId="0" borderId="4" xfId="6" applyFont="1" applyFill="1" applyBorder="1" applyAlignment="1">
      <alignment horizontal="center" vertical="center"/>
    </xf>
    <xf numFmtId="0" fontId="19" fillId="0" borderId="0" xfId="0" applyFont="1"/>
    <xf numFmtId="0" fontId="2" fillId="0" borderId="0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93" xfId="0" applyFont="1" applyFill="1" applyBorder="1" applyAlignment="1">
      <alignment horizontal="justify" vertical="center" wrapText="1"/>
    </xf>
    <xf numFmtId="0" fontId="2" fillId="0" borderId="0" xfId="0" applyFont="1"/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94" xfId="0" applyFont="1" applyFill="1" applyBorder="1" applyAlignment="1">
      <alignment horizontal="center" vertical="center" shrinkToFit="1"/>
    </xf>
    <xf numFmtId="0" fontId="2" fillId="0" borderId="95" xfId="0" applyFont="1" applyFill="1" applyBorder="1" applyAlignment="1">
      <alignment horizontal="center" vertical="center" wrapText="1"/>
    </xf>
    <xf numFmtId="0" fontId="2" fillId="0" borderId="96" xfId="0" applyFont="1" applyFill="1" applyBorder="1" applyAlignment="1">
      <alignment horizontal="center" vertical="center" shrinkToFit="1"/>
    </xf>
    <xf numFmtId="0" fontId="2" fillId="0" borderId="97" xfId="0" applyFont="1" applyFill="1" applyBorder="1" applyAlignment="1">
      <alignment horizontal="center" vertical="center" wrapText="1"/>
    </xf>
    <xf numFmtId="0" fontId="2" fillId="0" borderId="98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justify" vertical="center" wrapText="1"/>
    </xf>
    <xf numFmtId="0" fontId="2" fillId="0" borderId="99" xfId="0" applyFont="1" applyFill="1" applyBorder="1" applyAlignment="1">
      <alignment horizontal="center" vertical="center" wrapText="1"/>
    </xf>
    <xf numFmtId="0" fontId="2" fillId="0" borderId="100" xfId="0" applyFont="1" applyFill="1" applyBorder="1" applyAlignment="1">
      <alignment horizontal="center" vertical="center" wrapText="1"/>
    </xf>
    <xf numFmtId="0" fontId="2" fillId="0" borderId="101" xfId="0" applyFont="1" applyFill="1" applyBorder="1" applyAlignment="1">
      <alignment horizontal="center" vertical="center" wrapText="1"/>
    </xf>
    <xf numFmtId="0" fontId="2" fillId="0" borderId="102" xfId="0" applyFont="1" applyFill="1" applyBorder="1" applyAlignment="1">
      <alignment horizontal="center" vertical="center" wrapText="1"/>
    </xf>
    <xf numFmtId="0" fontId="2" fillId="0" borderId="8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87" fontId="2" fillId="0" borderId="103" xfId="0" applyNumberFormat="1" applyFont="1" applyFill="1" applyBorder="1" applyAlignment="1">
      <alignment horizontal="center" vertical="center" wrapText="1"/>
    </xf>
    <xf numFmtId="177" fontId="2" fillId="0" borderId="104" xfId="0" applyNumberFormat="1" applyFont="1" applyFill="1" applyBorder="1" applyAlignment="1">
      <alignment vertical="center"/>
    </xf>
    <xf numFmtId="177" fontId="2" fillId="0" borderId="105" xfId="0" applyNumberFormat="1" applyFont="1" applyFill="1" applyBorder="1" applyAlignment="1">
      <alignment vertical="center"/>
    </xf>
    <xf numFmtId="177" fontId="2" fillId="0" borderId="106" xfId="0" applyNumberFormat="1" applyFont="1" applyFill="1" applyBorder="1" applyAlignment="1">
      <alignment vertical="center"/>
    </xf>
    <xf numFmtId="188" fontId="2" fillId="0" borderId="86" xfId="0" applyNumberFormat="1" applyFont="1" applyFill="1" applyBorder="1" applyAlignment="1">
      <alignment vertic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107" xfId="0" applyFont="1" applyFill="1" applyBorder="1" applyAlignment="1">
      <alignment vertical="center"/>
    </xf>
    <xf numFmtId="0" fontId="2" fillId="0" borderId="108" xfId="0" applyFont="1" applyFill="1" applyBorder="1" applyAlignment="1">
      <alignment horizontal="center" vertical="center" wrapText="1"/>
    </xf>
    <xf numFmtId="187" fontId="2" fillId="0" borderId="109" xfId="0" applyNumberFormat="1" applyFont="1" applyFill="1" applyBorder="1" applyAlignment="1">
      <alignment horizontal="center" vertical="center" wrapText="1"/>
    </xf>
    <xf numFmtId="177" fontId="2" fillId="0" borderId="110" xfId="0" applyNumberFormat="1" applyFont="1" applyFill="1" applyBorder="1" applyAlignment="1">
      <alignment vertical="center"/>
    </xf>
    <xf numFmtId="177" fontId="2" fillId="0" borderId="111" xfId="0" applyNumberFormat="1" applyFont="1" applyFill="1" applyBorder="1" applyAlignment="1">
      <alignment vertical="center"/>
    </xf>
    <xf numFmtId="177" fontId="2" fillId="0" borderId="112" xfId="0" applyNumberFormat="1" applyFont="1" applyFill="1" applyBorder="1" applyAlignment="1">
      <alignment vertical="center"/>
    </xf>
    <xf numFmtId="188" fontId="2" fillId="0" borderId="113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187" fontId="2" fillId="0" borderId="99" xfId="0" applyNumberFormat="1" applyFont="1" applyFill="1" applyBorder="1" applyAlignment="1">
      <alignment horizontal="center" vertical="center" wrapText="1"/>
    </xf>
    <xf numFmtId="177" fontId="2" fillId="0" borderId="100" xfId="0" applyNumberFormat="1" applyFont="1" applyFill="1" applyBorder="1" applyAlignment="1">
      <alignment vertical="center"/>
    </xf>
    <xf numFmtId="177" fontId="2" fillId="0" borderId="101" xfId="0" applyNumberFormat="1" applyFont="1" applyFill="1" applyBorder="1" applyAlignment="1">
      <alignment vertical="center"/>
    </xf>
    <xf numFmtId="177" fontId="2" fillId="0" borderId="114" xfId="0" applyNumberFormat="1" applyFont="1" applyFill="1" applyBorder="1" applyAlignment="1">
      <alignment vertical="center"/>
    </xf>
    <xf numFmtId="188" fontId="2" fillId="0" borderId="87" xfId="0" applyNumberFormat="1" applyFont="1" applyFill="1" applyBorder="1" applyAlignment="1">
      <alignment vertical="center"/>
    </xf>
    <xf numFmtId="0" fontId="2" fillId="0" borderId="115" xfId="0" applyFont="1" applyFill="1" applyBorder="1" applyAlignment="1">
      <alignment vertical="center"/>
    </xf>
    <xf numFmtId="0" fontId="2" fillId="0" borderId="116" xfId="0" applyFont="1" applyFill="1" applyBorder="1" applyAlignment="1">
      <alignment horizontal="center" vertical="center" wrapText="1"/>
    </xf>
    <xf numFmtId="187" fontId="2" fillId="0" borderId="117" xfId="0" applyNumberFormat="1" applyFont="1" applyFill="1" applyBorder="1" applyAlignment="1">
      <alignment horizontal="center" vertical="center" wrapText="1"/>
    </xf>
    <xf numFmtId="189" fontId="8" fillId="0" borderId="118" xfId="0" applyNumberFormat="1" applyFont="1" applyFill="1" applyBorder="1" applyAlignment="1">
      <alignment vertical="center"/>
    </xf>
    <xf numFmtId="177" fontId="2" fillId="0" borderId="119" xfId="0" applyNumberFormat="1" applyFont="1" applyFill="1" applyBorder="1" applyAlignment="1">
      <alignment vertical="center"/>
    </xf>
    <xf numFmtId="177" fontId="2" fillId="0" borderId="120" xfId="0" applyNumberFormat="1" applyFont="1" applyFill="1" applyBorder="1" applyAlignment="1">
      <alignment vertical="center"/>
    </xf>
    <xf numFmtId="188" fontId="2" fillId="0" borderId="121" xfId="0" applyNumberFormat="1" applyFont="1" applyFill="1" applyBorder="1" applyAlignment="1">
      <alignment vertical="center"/>
    </xf>
    <xf numFmtId="189" fontId="8" fillId="0" borderId="110" xfId="0" applyNumberFormat="1" applyFont="1" applyFill="1" applyBorder="1" applyAlignment="1">
      <alignment vertical="center"/>
    </xf>
    <xf numFmtId="189" fontId="8" fillId="0" borderId="102" xfId="0" applyNumberFormat="1" applyFont="1" applyFill="1" applyBorder="1" applyAlignment="1">
      <alignment vertical="center"/>
    </xf>
    <xf numFmtId="177" fontId="2" fillId="0" borderId="118" xfId="0" applyNumberFormat="1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178" fontId="2" fillId="0" borderId="114" xfId="0" applyNumberFormat="1" applyFont="1" applyFill="1" applyBorder="1" applyAlignment="1">
      <alignment vertical="center"/>
    </xf>
    <xf numFmtId="178" fontId="2" fillId="0" borderId="100" xfId="0" applyNumberFormat="1" applyFont="1" applyFill="1" applyBorder="1" applyAlignment="1">
      <alignment vertical="center"/>
    </xf>
    <xf numFmtId="177" fontId="2" fillId="0" borderId="122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85" xfId="0" applyFont="1" applyFill="1" applyBorder="1" applyAlignment="1">
      <alignment horizontal="center" vertical="center" wrapText="1"/>
    </xf>
    <xf numFmtId="0" fontId="2" fillId="0" borderId="123" xfId="0" applyFont="1" applyFill="1" applyBorder="1" applyAlignment="1">
      <alignment horizontal="center" vertical="center" wrapText="1"/>
    </xf>
    <xf numFmtId="187" fontId="2" fillId="0" borderId="35" xfId="0" applyNumberFormat="1" applyFont="1" applyFill="1" applyBorder="1" applyAlignment="1">
      <alignment vertical="center" wrapText="1"/>
    </xf>
    <xf numFmtId="177" fontId="2" fillId="0" borderId="4" xfId="0" applyNumberFormat="1" applyFont="1" applyFill="1" applyBorder="1" applyAlignment="1">
      <alignment horizontal="right" vertical="center"/>
    </xf>
    <xf numFmtId="177" fontId="2" fillId="0" borderId="85" xfId="0" applyNumberFormat="1" applyFont="1" applyFill="1" applyBorder="1" applyAlignment="1">
      <alignment horizontal="right" vertical="center"/>
    </xf>
    <xf numFmtId="188" fontId="2" fillId="0" borderId="85" xfId="0" applyNumberFormat="1" applyFont="1" applyFill="1" applyBorder="1" applyAlignment="1">
      <alignment horizontal="right" vertical="center"/>
    </xf>
    <xf numFmtId="0" fontId="2" fillId="0" borderId="61" xfId="0" applyFont="1" applyFill="1" applyBorder="1" applyAlignment="1">
      <alignment vertical="center" wrapText="1"/>
    </xf>
    <xf numFmtId="187" fontId="2" fillId="0" borderId="109" xfId="1" applyNumberFormat="1" applyFont="1" applyFill="1" applyBorder="1" applyAlignment="1">
      <alignment horizontal="center" vertical="center" wrapText="1"/>
    </xf>
    <xf numFmtId="177" fontId="2" fillId="0" borderId="124" xfId="0" applyNumberFormat="1" applyFont="1" applyFill="1" applyBorder="1" applyAlignment="1">
      <alignment vertical="center"/>
    </xf>
    <xf numFmtId="177" fontId="2" fillId="0" borderId="125" xfId="0" applyNumberFormat="1" applyFont="1" applyFill="1" applyBorder="1" applyAlignment="1">
      <alignment vertical="center"/>
    </xf>
    <xf numFmtId="189" fontId="8" fillId="0" borderId="100" xfId="0" applyNumberFormat="1" applyFont="1" applyFill="1" applyBorder="1" applyAlignment="1">
      <alignment vertical="center"/>
    </xf>
    <xf numFmtId="177" fontId="2" fillId="0" borderId="126" xfId="0" applyNumberFormat="1" applyFont="1" applyFill="1" applyBorder="1" applyAlignment="1">
      <alignment vertical="center"/>
    </xf>
    <xf numFmtId="177" fontId="2" fillId="0" borderId="127" xfId="0" applyNumberFormat="1" applyFont="1" applyFill="1" applyBorder="1" applyAlignment="1">
      <alignment vertical="center"/>
    </xf>
    <xf numFmtId="0" fontId="2" fillId="0" borderId="128" xfId="0" applyFont="1" applyFill="1" applyBorder="1" applyAlignment="1">
      <alignment vertical="center"/>
    </xf>
    <xf numFmtId="178" fontId="2" fillId="0" borderId="110" xfId="0" applyNumberFormat="1" applyFont="1" applyFill="1" applyBorder="1" applyAlignment="1">
      <alignment vertical="center"/>
    </xf>
    <xf numFmtId="0" fontId="2" fillId="0" borderId="24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187" fontId="2" fillId="0" borderId="129" xfId="0" applyNumberFormat="1" applyFont="1" applyFill="1" applyBorder="1" applyAlignment="1">
      <alignment horizontal="center" vertical="center" wrapText="1"/>
    </xf>
    <xf numFmtId="177" fontId="2" fillId="0" borderId="130" xfId="0" applyNumberFormat="1" applyFont="1" applyFill="1" applyBorder="1" applyAlignment="1">
      <alignment vertical="center"/>
    </xf>
    <xf numFmtId="188" fontId="2" fillId="0" borderId="88" xfId="0" applyNumberFormat="1" applyFont="1" applyFill="1" applyBorder="1" applyAlignment="1">
      <alignment vertical="center"/>
    </xf>
    <xf numFmtId="0" fontId="2" fillId="0" borderId="35" xfId="0" applyFont="1" applyFill="1" applyBorder="1" applyAlignment="1">
      <alignment vertical="center" wrapText="1"/>
    </xf>
    <xf numFmtId="0" fontId="4" fillId="0" borderId="0" xfId="0" applyFont="1" applyAlignment="1"/>
    <xf numFmtId="0" fontId="39" fillId="0" borderId="0" xfId="0" applyFont="1" applyFill="1"/>
    <xf numFmtId="0" fontId="40" fillId="0" borderId="0" xfId="0" applyFont="1" applyFill="1"/>
    <xf numFmtId="0" fontId="41" fillId="0" borderId="85" xfId="0" applyFont="1" applyFill="1" applyBorder="1" applyAlignment="1">
      <alignment horizontal="center" vertical="center"/>
    </xf>
    <xf numFmtId="0" fontId="41" fillId="0" borderId="35" xfId="0" applyFont="1" applyFill="1" applyBorder="1" applyAlignment="1">
      <alignment horizontal="center" vertical="center"/>
    </xf>
    <xf numFmtId="0" fontId="41" fillId="0" borderId="131" xfId="0" applyFont="1" applyFill="1" applyBorder="1" applyAlignment="1">
      <alignment horizontal="center" vertical="center"/>
    </xf>
    <xf numFmtId="0" fontId="41" fillId="0" borderId="56" xfId="0" applyFont="1" applyFill="1" applyBorder="1" applyAlignment="1">
      <alignment horizontal="center" vertical="center"/>
    </xf>
    <xf numFmtId="0" fontId="41" fillId="0" borderId="59" xfId="0" applyFont="1" applyFill="1" applyBorder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41" fillId="0" borderId="132" xfId="0" applyFont="1" applyFill="1" applyBorder="1" applyAlignment="1">
      <alignment horizontal="center" vertical="center"/>
    </xf>
    <xf numFmtId="0" fontId="41" fillId="0" borderId="133" xfId="0" applyFont="1" applyFill="1" applyBorder="1" applyAlignment="1">
      <alignment horizontal="center" vertical="center"/>
    </xf>
    <xf numFmtId="0" fontId="41" fillId="0" borderId="134" xfId="0" applyFont="1" applyFill="1" applyBorder="1" applyAlignment="1">
      <alignment vertical="center" shrinkToFit="1"/>
    </xf>
    <xf numFmtId="0" fontId="41" fillId="0" borderId="135" xfId="0" applyFont="1" applyFill="1" applyBorder="1" applyAlignment="1">
      <alignment vertical="center" shrinkToFit="1"/>
    </xf>
    <xf numFmtId="0" fontId="41" fillId="0" borderId="136" xfId="0" applyFont="1" applyFill="1" applyBorder="1" applyAlignment="1">
      <alignment vertical="center" shrinkToFit="1"/>
    </xf>
    <xf numFmtId="0" fontId="41" fillId="0" borderId="137" xfId="0" applyFont="1" applyFill="1" applyBorder="1" applyAlignment="1">
      <alignment horizontal="center" vertical="center"/>
    </xf>
    <xf numFmtId="0" fontId="41" fillId="0" borderId="138" xfId="0" applyFont="1" applyFill="1" applyBorder="1" applyAlignment="1">
      <alignment horizontal="center" vertical="center"/>
    </xf>
    <xf numFmtId="0" fontId="41" fillId="0" borderId="139" xfId="0" applyFont="1" applyFill="1" applyBorder="1" applyAlignment="1">
      <alignment vertical="center" shrinkToFit="1"/>
    </xf>
    <xf numFmtId="0" fontId="41" fillId="0" borderId="140" xfId="0" applyFont="1" applyFill="1" applyBorder="1" applyAlignment="1">
      <alignment vertical="center" shrinkToFit="1"/>
    </xf>
    <xf numFmtId="0" fontId="41" fillId="0" borderId="141" xfId="0" applyFont="1" applyFill="1" applyBorder="1" applyAlignment="1">
      <alignment vertical="center" shrinkToFit="1"/>
    </xf>
    <xf numFmtId="0" fontId="41" fillId="0" borderId="139" xfId="0" applyFont="1" applyFill="1" applyBorder="1" applyAlignment="1">
      <alignment horizontal="center" vertical="center"/>
    </xf>
    <xf numFmtId="0" fontId="41" fillId="0" borderId="142" xfId="0" applyFont="1" applyFill="1" applyBorder="1" applyAlignment="1">
      <alignment horizontal="center" vertical="center"/>
    </xf>
    <xf numFmtId="0" fontId="41" fillId="0" borderId="142" xfId="0" applyFont="1" applyFill="1" applyBorder="1" applyAlignment="1">
      <alignment horizontal="center" vertical="center"/>
    </xf>
    <xf numFmtId="0" fontId="41" fillId="0" borderId="143" xfId="0" applyFont="1" applyFill="1" applyBorder="1" applyAlignment="1">
      <alignment vertical="center" shrinkToFit="1"/>
    </xf>
    <xf numFmtId="0" fontId="41" fillId="0" borderId="144" xfId="0" applyFont="1" applyFill="1" applyBorder="1" applyAlignment="1">
      <alignment vertical="center" shrinkToFit="1"/>
    </xf>
    <xf numFmtId="0" fontId="41" fillId="0" borderId="145" xfId="0" applyFont="1" applyFill="1" applyBorder="1" applyAlignment="1">
      <alignment vertical="center" shrinkToFit="1"/>
    </xf>
    <xf numFmtId="0" fontId="41" fillId="0" borderId="51" xfId="0" applyFont="1" applyFill="1" applyBorder="1" applyAlignment="1">
      <alignment vertical="center"/>
    </xf>
    <xf numFmtId="0" fontId="41" fillId="0" borderId="52" xfId="0" applyFont="1" applyFill="1" applyBorder="1" applyAlignment="1">
      <alignment vertical="center" shrinkToFit="1"/>
    </xf>
    <xf numFmtId="0" fontId="41" fillId="0" borderId="53" xfId="0" applyFont="1" applyFill="1" applyBorder="1" applyAlignment="1">
      <alignment vertical="center" shrinkToFit="1"/>
    </xf>
    <xf numFmtId="0" fontId="41" fillId="0" borderId="51" xfId="0" applyFont="1" applyFill="1" applyBorder="1" applyAlignment="1">
      <alignment vertical="center" shrinkToFit="1"/>
    </xf>
    <xf numFmtId="0" fontId="41" fillId="0" borderId="146" xfId="0" applyFont="1" applyFill="1" applyBorder="1" applyAlignment="1">
      <alignment vertical="center" shrinkToFit="1"/>
    </xf>
    <xf numFmtId="0" fontId="41" fillId="0" borderId="147" xfId="0" applyFont="1" applyFill="1" applyBorder="1" applyAlignment="1">
      <alignment vertical="center" shrinkToFit="1"/>
    </xf>
    <xf numFmtId="0" fontId="41" fillId="0" borderId="148" xfId="0" applyFont="1" applyFill="1" applyBorder="1" applyAlignment="1">
      <alignment vertical="center" shrinkToFit="1"/>
    </xf>
    <xf numFmtId="0" fontId="41" fillId="0" borderId="0" xfId="0" applyFont="1" applyFill="1" applyAlignment="1">
      <alignment vertical="center"/>
    </xf>
    <xf numFmtId="0" fontId="40" fillId="0" borderId="52" xfId="0" applyFont="1" applyFill="1" applyBorder="1" applyAlignment="1">
      <alignment vertical="center"/>
    </xf>
    <xf numFmtId="0" fontId="40" fillId="0" borderId="51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0" fontId="41" fillId="0" borderId="149" xfId="0" applyFont="1" applyFill="1" applyBorder="1" applyAlignment="1">
      <alignment horizontal="center" vertical="center"/>
    </xf>
    <xf numFmtId="0" fontId="41" fillId="0" borderId="150" xfId="0" applyFont="1" applyFill="1" applyBorder="1" applyAlignment="1">
      <alignment horizontal="center" vertical="center"/>
    </xf>
    <xf numFmtId="0" fontId="41" fillId="0" borderId="10" xfId="0" applyFont="1" applyFill="1" applyBorder="1" applyAlignment="1">
      <alignment horizontal="center" vertical="center"/>
    </xf>
    <xf numFmtId="0" fontId="41" fillId="0" borderId="29" xfId="0" applyFont="1" applyFill="1" applyBorder="1" applyAlignment="1">
      <alignment horizontal="center" vertical="center"/>
    </xf>
    <xf numFmtId="0" fontId="41" fillId="0" borderId="69" xfId="0" applyFont="1" applyFill="1" applyBorder="1" applyAlignment="1">
      <alignment vertical="center" shrinkToFit="1"/>
    </xf>
    <xf numFmtId="0" fontId="41" fillId="0" borderId="49" xfId="0" applyFont="1" applyFill="1" applyBorder="1" applyAlignment="1">
      <alignment vertical="center" shrinkToFit="1"/>
    </xf>
    <xf numFmtId="0" fontId="41" fillId="0" borderId="70" xfId="0" applyFont="1" applyFill="1" applyBorder="1" applyAlignment="1">
      <alignment vertical="center" shrinkToFit="1"/>
    </xf>
    <xf numFmtId="0" fontId="41" fillId="0" borderId="1" xfId="0" applyFont="1" applyFill="1" applyBorder="1" applyAlignment="1">
      <alignment horizontal="center" vertical="center"/>
    </xf>
    <xf numFmtId="0" fontId="41" fillId="0" borderId="38" xfId="0" applyFont="1" applyFill="1" applyBorder="1" applyAlignment="1">
      <alignment horizontal="center" vertical="center"/>
    </xf>
    <xf numFmtId="0" fontId="41" fillId="0" borderId="58" xfId="0" applyFont="1" applyFill="1" applyBorder="1" applyAlignment="1">
      <alignment vertical="center" shrinkToFit="1"/>
    </xf>
    <xf numFmtId="0" fontId="41" fillId="0" borderId="63" xfId="0" applyFont="1" applyFill="1" applyBorder="1" applyAlignment="1">
      <alignment vertical="center" shrinkToFit="1"/>
    </xf>
    <xf numFmtId="0" fontId="41" fillId="0" borderId="65" xfId="0" applyFont="1" applyFill="1" applyBorder="1" applyAlignment="1">
      <alignment vertical="center" shrinkToFit="1"/>
    </xf>
    <xf numFmtId="0" fontId="41" fillId="0" borderId="6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1" fillId="0" borderId="13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vertical="center" shrinkToFit="1"/>
    </xf>
    <xf numFmtId="0" fontId="43" fillId="0" borderId="0" xfId="0" applyFont="1" applyFill="1"/>
    <xf numFmtId="0" fontId="43" fillId="0" borderId="0" xfId="0" quotePrefix="1" applyFont="1" applyFill="1"/>
    <xf numFmtId="0" fontId="44" fillId="0" borderId="0" xfId="0" applyFont="1" applyFill="1" applyAlignment="1"/>
    <xf numFmtId="0" fontId="43" fillId="0" borderId="0" xfId="0" applyFont="1" applyFill="1" applyBorder="1"/>
    <xf numFmtId="0" fontId="40" fillId="0" borderId="0" xfId="0" applyFont="1" applyFill="1" applyBorder="1"/>
    <xf numFmtId="0" fontId="43" fillId="0" borderId="0" xfId="0" applyFont="1" applyFill="1" applyBorder="1" applyAlignment="1">
      <alignment vertical="center"/>
    </xf>
    <xf numFmtId="0" fontId="43" fillId="0" borderId="0" xfId="0" quotePrefix="1" applyFont="1" applyFill="1" applyBorder="1" applyAlignment="1">
      <alignment vertical="center"/>
    </xf>
    <xf numFmtId="0" fontId="41" fillId="0" borderId="0" xfId="0" applyFont="1" applyFill="1" applyBorder="1" applyAlignment="1">
      <alignment vertical="center"/>
    </xf>
  </cellXfs>
  <cellStyles count="7">
    <cellStyle name="桁区切り" xfId="1" builtinId="6"/>
    <cellStyle name="桁区切り 2" xfId="3"/>
    <cellStyle name="標準" xfId="0" builtinId="0"/>
    <cellStyle name="標準 2" xfId="5"/>
    <cellStyle name="標準_統計表（6-8）" xfId="4"/>
    <cellStyle name="標準_統計表２" xfId="6"/>
    <cellStyle name="標準_発育対象者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6"/>
  <sheetViews>
    <sheetView showGridLines="0" tabSelected="1" zoomScaleNormal="100" zoomScaleSheetLayoutView="100" workbookViewId="0">
      <selection activeCell="P26" sqref="P26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29" ht="17.25">
      <c r="B1" s="2" t="s">
        <v>0</v>
      </c>
    </row>
    <row r="3" spans="1:29" ht="6" customHeight="1"/>
    <row r="4" spans="1:29" ht="21" customHeight="1">
      <c r="A4" s="4"/>
      <c r="B4" s="313" t="s">
        <v>1</v>
      </c>
      <c r="C4" s="314"/>
      <c r="D4" s="319" t="s">
        <v>2</v>
      </c>
      <c r="E4" s="322" t="s">
        <v>3</v>
      </c>
      <c r="F4" s="323"/>
      <c r="G4" s="323"/>
      <c r="H4" s="323"/>
      <c r="I4" s="323"/>
      <c r="J4" s="323"/>
      <c r="K4" s="323"/>
      <c r="L4" s="323"/>
      <c r="M4" s="323"/>
    </row>
    <row r="5" spans="1:29" ht="15" customHeight="1">
      <c r="A5" s="4"/>
      <c r="B5" s="315"/>
      <c r="C5" s="316"/>
      <c r="D5" s="320"/>
      <c r="E5" s="5" t="s">
        <v>4</v>
      </c>
      <c r="F5" s="6" t="s">
        <v>5</v>
      </c>
      <c r="G5" s="7" t="s">
        <v>6</v>
      </c>
      <c r="H5" s="8" t="s">
        <v>7</v>
      </c>
      <c r="I5" s="324" t="s">
        <v>8</v>
      </c>
      <c r="J5" s="9" t="s">
        <v>5</v>
      </c>
      <c r="K5" s="10" t="s">
        <v>9</v>
      </c>
      <c r="L5" s="11" t="s">
        <v>10</v>
      </c>
      <c r="M5" s="10" t="s">
        <v>11</v>
      </c>
    </row>
    <row r="6" spans="1:29" ht="27" customHeight="1">
      <c r="A6" s="4"/>
      <c r="B6" s="317"/>
      <c r="C6" s="318"/>
      <c r="D6" s="321"/>
      <c r="E6" s="12" t="s">
        <v>12</v>
      </c>
      <c r="F6" s="13" t="s">
        <v>13</v>
      </c>
      <c r="G6" s="14" t="s">
        <v>14</v>
      </c>
      <c r="H6" s="15" t="s">
        <v>15</v>
      </c>
      <c r="I6" s="325"/>
      <c r="J6" s="16" t="s">
        <v>16</v>
      </c>
      <c r="K6" s="15" t="s">
        <v>17</v>
      </c>
      <c r="L6" s="17" t="s">
        <v>18</v>
      </c>
      <c r="M6" s="18" t="s">
        <v>18</v>
      </c>
      <c r="O6" s="19"/>
      <c r="P6" s="20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29" s="35" customFormat="1" ht="15" customHeight="1">
      <c r="A7" s="22"/>
      <c r="B7" s="23"/>
      <c r="C7" s="24" t="s">
        <v>19</v>
      </c>
      <c r="D7" s="25" t="s">
        <v>20</v>
      </c>
      <c r="E7" s="26">
        <v>431</v>
      </c>
      <c r="F7" s="27">
        <v>110.8</v>
      </c>
      <c r="G7" s="28">
        <v>111.1</v>
      </c>
      <c r="H7" s="29">
        <f>F7-G7</f>
        <v>-0.29999999999999716</v>
      </c>
      <c r="I7" s="30" t="s">
        <v>21</v>
      </c>
      <c r="J7" s="31">
        <v>110.4</v>
      </c>
      <c r="K7" s="32">
        <f>F7-J7</f>
        <v>0.39999999999999147</v>
      </c>
      <c r="L7" s="33">
        <v>5</v>
      </c>
      <c r="M7" s="34">
        <v>2</v>
      </c>
      <c r="P7" s="326"/>
      <c r="Q7" s="36"/>
      <c r="R7" s="327"/>
      <c r="S7" s="327"/>
      <c r="T7" s="327"/>
      <c r="U7" s="327"/>
      <c r="V7" s="327"/>
      <c r="W7" s="327"/>
      <c r="X7" s="307"/>
      <c r="Y7" s="307"/>
      <c r="Z7" s="307"/>
      <c r="AA7" s="308"/>
      <c r="AB7" s="308"/>
      <c r="AC7" s="308"/>
    </row>
    <row r="8" spans="1:29" s="35" customFormat="1" ht="15" customHeight="1">
      <c r="A8" s="37" t="s">
        <v>22</v>
      </c>
      <c r="B8" s="38"/>
      <c r="C8" s="39"/>
      <c r="D8" s="40" t="s">
        <v>23</v>
      </c>
      <c r="E8" s="41">
        <v>430</v>
      </c>
      <c r="F8" s="42">
        <v>117.2</v>
      </c>
      <c r="G8" s="43">
        <v>117.2</v>
      </c>
      <c r="H8" s="44">
        <f t="shared" ref="H8:H32" si="0">F8-G8</f>
        <v>0</v>
      </c>
      <c r="I8" s="45">
        <f>SUM(F8-G7)</f>
        <v>6.1000000000000085</v>
      </c>
      <c r="J8" s="46">
        <v>116.5</v>
      </c>
      <c r="K8" s="47">
        <f t="shared" ref="K8:K32" si="1">F8-J8</f>
        <v>0.70000000000000284</v>
      </c>
      <c r="L8" s="48">
        <v>3</v>
      </c>
      <c r="M8" s="49">
        <v>1</v>
      </c>
      <c r="P8" s="32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s="35" customFormat="1" ht="15" customHeight="1">
      <c r="A9" s="50"/>
      <c r="B9" s="51"/>
      <c r="C9" s="52" t="s">
        <v>24</v>
      </c>
      <c r="D9" s="53" t="s">
        <v>25</v>
      </c>
      <c r="E9" s="41">
        <v>444</v>
      </c>
      <c r="F9" s="54">
        <v>123.3</v>
      </c>
      <c r="G9" s="55">
        <v>123.5</v>
      </c>
      <c r="H9" s="56">
        <f t="shared" si="0"/>
        <v>-0.20000000000000284</v>
      </c>
      <c r="I9" s="45">
        <f>SUM(F9-G8)</f>
        <v>6.0999999999999943</v>
      </c>
      <c r="J9" s="57">
        <v>122.5</v>
      </c>
      <c r="K9" s="58">
        <f t="shared" si="1"/>
        <v>0.79999999999999716</v>
      </c>
      <c r="L9" s="48">
        <v>2</v>
      </c>
      <c r="M9" s="49">
        <v>2</v>
      </c>
      <c r="P9" s="59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</row>
    <row r="10" spans="1:29" s="35" customFormat="1" ht="15" customHeight="1">
      <c r="A10" s="50"/>
      <c r="B10" s="51"/>
      <c r="C10" s="39" t="s">
        <v>26</v>
      </c>
      <c r="D10" s="61" t="s">
        <v>27</v>
      </c>
      <c r="E10" s="41">
        <v>438</v>
      </c>
      <c r="F10" s="54">
        <v>129</v>
      </c>
      <c r="G10" s="55">
        <v>128.9</v>
      </c>
      <c r="H10" s="56">
        <f t="shared" si="0"/>
        <v>9.9999999999994316E-2</v>
      </c>
      <c r="I10" s="45">
        <f>SUM(F10-G9)</f>
        <v>5.5</v>
      </c>
      <c r="J10" s="57">
        <v>128.1</v>
      </c>
      <c r="K10" s="58">
        <f t="shared" si="1"/>
        <v>0.90000000000000568</v>
      </c>
      <c r="L10" s="48">
        <v>2</v>
      </c>
      <c r="M10" s="49">
        <v>2</v>
      </c>
      <c r="P10" s="62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</row>
    <row r="11" spans="1:29" s="35" customFormat="1" ht="15" customHeight="1">
      <c r="A11" s="50"/>
      <c r="B11" s="63"/>
      <c r="C11" s="64"/>
      <c r="D11" s="61" t="s">
        <v>28</v>
      </c>
      <c r="E11" s="41">
        <v>443</v>
      </c>
      <c r="F11" s="54">
        <v>134.30000000000001</v>
      </c>
      <c r="G11" s="55">
        <v>134.6</v>
      </c>
      <c r="H11" s="56">
        <f t="shared" si="0"/>
        <v>-0.29999999999998295</v>
      </c>
      <c r="I11" s="45">
        <f t="shared" ref="I11:I12" si="2">SUM(F11-G10)</f>
        <v>5.4000000000000057</v>
      </c>
      <c r="J11" s="57">
        <v>133.5</v>
      </c>
      <c r="K11" s="58">
        <f t="shared" si="1"/>
        <v>0.80000000000001137</v>
      </c>
      <c r="L11" s="48">
        <v>3</v>
      </c>
      <c r="M11" s="49">
        <v>2</v>
      </c>
    </row>
    <row r="12" spans="1:29" s="35" customFormat="1" ht="15" customHeight="1">
      <c r="A12" s="50"/>
      <c r="B12" s="63"/>
      <c r="C12" s="64"/>
      <c r="D12" s="61" t="s">
        <v>29</v>
      </c>
      <c r="E12" s="41">
        <v>441</v>
      </c>
      <c r="F12" s="54">
        <v>140.69999999999999</v>
      </c>
      <c r="G12" s="55">
        <v>139.69999999999999</v>
      </c>
      <c r="H12" s="56">
        <f t="shared" si="0"/>
        <v>1</v>
      </c>
      <c r="I12" s="45">
        <f t="shared" si="2"/>
        <v>6.0999999999999943</v>
      </c>
      <c r="J12" s="57">
        <v>138.9</v>
      </c>
      <c r="K12" s="58">
        <f t="shared" si="1"/>
        <v>1.7999999999999829</v>
      </c>
      <c r="L12" s="48">
        <v>1</v>
      </c>
      <c r="M12" s="49">
        <v>7</v>
      </c>
    </row>
    <row r="13" spans="1:29" s="35" customFormat="1" ht="15" customHeight="1">
      <c r="A13" s="50"/>
      <c r="B13" s="65" t="s">
        <v>30</v>
      </c>
      <c r="C13" s="66"/>
      <c r="D13" s="67" t="s">
        <v>31</v>
      </c>
      <c r="E13" s="68">
        <v>437</v>
      </c>
      <c r="F13" s="69">
        <v>146.9</v>
      </c>
      <c r="G13" s="70">
        <v>146.80000000000001</v>
      </c>
      <c r="H13" s="71">
        <f t="shared" si="0"/>
        <v>9.9999999999994316E-2</v>
      </c>
      <c r="I13" s="72">
        <f>SUM(F13-G12)</f>
        <v>7.2000000000000171</v>
      </c>
      <c r="J13" s="73">
        <v>145.19999999999999</v>
      </c>
      <c r="K13" s="74">
        <f t="shared" si="1"/>
        <v>1.7000000000000171</v>
      </c>
      <c r="L13" s="75">
        <v>1</v>
      </c>
      <c r="M13" s="76">
        <v>1</v>
      </c>
    </row>
    <row r="14" spans="1:29" s="35" customFormat="1" ht="15" customHeight="1">
      <c r="A14" s="50"/>
      <c r="B14" s="63"/>
      <c r="C14" s="309" t="s">
        <v>32</v>
      </c>
      <c r="D14" s="61" t="s">
        <v>33</v>
      </c>
      <c r="E14" s="41">
        <v>729</v>
      </c>
      <c r="F14" s="54">
        <v>154.30000000000001</v>
      </c>
      <c r="G14" s="55">
        <v>153.9</v>
      </c>
      <c r="H14" s="44">
        <f t="shared" si="0"/>
        <v>0.40000000000000568</v>
      </c>
      <c r="I14" s="45">
        <f>SUM(F14-G13)</f>
        <v>7.5</v>
      </c>
      <c r="J14" s="46">
        <v>152.6</v>
      </c>
      <c r="K14" s="47">
        <f t="shared" si="1"/>
        <v>1.7000000000000171</v>
      </c>
      <c r="L14" s="48">
        <v>2</v>
      </c>
      <c r="M14" s="49">
        <v>2</v>
      </c>
    </row>
    <row r="15" spans="1:29" s="35" customFormat="1" ht="15" customHeight="1">
      <c r="A15" s="50"/>
      <c r="B15" s="63"/>
      <c r="C15" s="310"/>
      <c r="D15" s="61" t="s">
        <v>34</v>
      </c>
      <c r="E15" s="41">
        <v>730</v>
      </c>
      <c r="F15" s="54">
        <v>161.6</v>
      </c>
      <c r="G15" s="55">
        <v>161.19999999999999</v>
      </c>
      <c r="H15" s="56">
        <f t="shared" si="0"/>
        <v>0.40000000000000568</v>
      </c>
      <c r="I15" s="45">
        <f t="shared" ref="I15:I19" si="3">SUM(F15-G14)</f>
        <v>7.6999999999999886</v>
      </c>
      <c r="J15" s="57">
        <v>159.80000000000001</v>
      </c>
      <c r="K15" s="58">
        <f t="shared" si="1"/>
        <v>1.7999999999999829</v>
      </c>
      <c r="L15" s="48">
        <v>2</v>
      </c>
      <c r="M15" s="49">
        <v>1</v>
      </c>
    </row>
    <row r="16" spans="1:29" s="35" customFormat="1" ht="15" customHeight="1">
      <c r="A16" s="50"/>
      <c r="B16" s="63"/>
      <c r="C16" s="311"/>
      <c r="D16" s="67" t="s">
        <v>35</v>
      </c>
      <c r="E16" s="68">
        <v>729</v>
      </c>
      <c r="F16" s="69">
        <v>166.4</v>
      </c>
      <c r="G16" s="70">
        <v>166.2</v>
      </c>
      <c r="H16" s="71">
        <f t="shared" si="0"/>
        <v>0.20000000000001705</v>
      </c>
      <c r="I16" s="72">
        <f t="shared" si="3"/>
        <v>5.2000000000000171</v>
      </c>
      <c r="J16" s="73">
        <v>165.1</v>
      </c>
      <c r="K16" s="74">
        <f t="shared" si="1"/>
        <v>1.3000000000000114</v>
      </c>
      <c r="L16" s="75">
        <v>3</v>
      </c>
      <c r="M16" s="76">
        <v>3</v>
      </c>
    </row>
    <row r="17" spans="1:13" s="35" customFormat="1" ht="15" customHeight="1">
      <c r="A17" s="50"/>
      <c r="B17" s="63"/>
      <c r="C17" s="309" t="s">
        <v>36</v>
      </c>
      <c r="D17" s="61" t="s">
        <v>37</v>
      </c>
      <c r="E17" s="41">
        <v>405</v>
      </c>
      <c r="F17" s="54">
        <v>169.2</v>
      </c>
      <c r="G17" s="55">
        <v>169.1</v>
      </c>
      <c r="H17" s="44">
        <f t="shared" si="0"/>
        <v>9.9999999999994316E-2</v>
      </c>
      <c r="I17" s="45">
        <f t="shared" si="3"/>
        <v>3</v>
      </c>
      <c r="J17" s="46">
        <v>168.3</v>
      </c>
      <c r="K17" s="47">
        <f t="shared" si="1"/>
        <v>0.89999999999997726</v>
      </c>
      <c r="L17" s="48">
        <v>3</v>
      </c>
      <c r="M17" s="49">
        <v>5</v>
      </c>
    </row>
    <row r="18" spans="1:13" s="35" customFormat="1" ht="15" customHeight="1">
      <c r="A18" s="50"/>
      <c r="B18" s="63"/>
      <c r="C18" s="310"/>
      <c r="D18" s="61" t="s">
        <v>38</v>
      </c>
      <c r="E18" s="41">
        <v>405</v>
      </c>
      <c r="F18" s="54">
        <v>170.5</v>
      </c>
      <c r="G18" s="55">
        <v>169.8</v>
      </c>
      <c r="H18" s="56">
        <f t="shared" si="0"/>
        <v>0.69999999999998863</v>
      </c>
      <c r="I18" s="45">
        <f t="shared" si="3"/>
        <v>1.4000000000000057</v>
      </c>
      <c r="J18" s="57">
        <v>169.8</v>
      </c>
      <c r="K18" s="58">
        <f t="shared" si="1"/>
        <v>0.69999999999998863</v>
      </c>
      <c r="L18" s="48">
        <v>6</v>
      </c>
      <c r="M18" s="49">
        <v>20</v>
      </c>
    </row>
    <row r="19" spans="1:13" s="35" customFormat="1" ht="15" customHeight="1">
      <c r="A19" s="50"/>
      <c r="B19" s="77"/>
      <c r="C19" s="312"/>
      <c r="D19" s="78" t="s">
        <v>39</v>
      </c>
      <c r="E19" s="68">
        <v>405</v>
      </c>
      <c r="F19" s="79">
        <v>171.3</v>
      </c>
      <c r="G19" s="80">
        <v>171.1</v>
      </c>
      <c r="H19" s="71">
        <f t="shared" si="0"/>
        <v>0.20000000000001705</v>
      </c>
      <c r="I19" s="45">
        <f t="shared" si="3"/>
        <v>1.5</v>
      </c>
      <c r="J19" s="73">
        <v>170.7</v>
      </c>
      <c r="K19" s="74">
        <f t="shared" si="1"/>
        <v>0.60000000000002274</v>
      </c>
      <c r="L19" s="81">
        <v>3</v>
      </c>
      <c r="M19" s="82">
        <v>7</v>
      </c>
    </row>
    <row r="20" spans="1:13" s="35" customFormat="1" ht="15" customHeight="1">
      <c r="A20" s="50"/>
      <c r="B20" s="51"/>
      <c r="C20" s="83" t="s">
        <v>40</v>
      </c>
      <c r="D20" s="25" t="s">
        <v>20</v>
      </c>
      <c r="E20" s="26">
        <v>430</v>
      </c>
      <c r="F20" s="69">
        <v>110.2</v>
      </c>
      <c r="G20" s="70">
        <v>110.1</v>
      </c>
      <c r="H20" s="29">
        <f t="shared" si="0"/>
        <v>0.10000000000000853</v>
      </c>
      <c r="I20" s="30" t="s">
        <v>21</v>
      </c>
      <c r="J20" s="31">
        <v>109.4</v>
      </c>
      <c r="K20" s="32">
        <f t="shared" si="1"/>
        <v>0.79999999999999716</v>
      </c>
      <c r="L20" s="84">
        <v>4</v>
      </c>
      <c r="M20" s="85">
        <v>4</v>
      </c>
    </row>
    <row r="21" spans="1:13" s="35" customFormat="1" ht="15" customHeight="1">
      <c r="A21" s="50"/>
      <c r="B21" s="51"/>
      <c r="C21" s="39"/>
      <c r="D21" s="40" t="s">
        <v>23</v>
      </c>
      <c r="E21" s="41">
        <v>431</v>
      </c>
      <c r="F21" s="54">
        <v>117</v>
      </c>
      <c r="G21" s="55">
        <v>116.6</v>
      </c>
      <c r="H21" s="44">
        <f t="shared" si="0"/>
        <v>0.40000000000000568</v>
      </c>
      <c r="I21" s="45">
        <f t="shared" ref="I21:I32" si="4">SUM(F21-G20)</f>
        <v>6.9000000000000057</v>
      </c>
      <c r="J21" s="46">
        <v>115.5</v>
      </c>
      <c r="K21" s="47">
        <f t="shared" si="1"/>
        <v>1.5</v>
      </c>
      <c r="L21" s="48">
        <v>1</v>
      </c>
      <c r="M21" s="49">
        <v>2</v>
      </c>
    </row>
    <row r="22" spans="1:13" s="35" customFormat="1" ht="15" customHeight="1">
      <c r="A22" s="50"/>
      <c r="B22" s="51"/>
      <c r="C22" s="39"/>
      <c r="D22" s="53" t="s">
        <v>25</v>
      </c>
      <c r="E22" s="41">
        <v>435</v>
      </c>
      <c r="F22" s="54">
        <v>122.8</v>
      </c>
      <c r="G22" s="55">
        <v>122.1</v>
      </c>
      <c r="H22" s="56">
        <f t="shared" si="0"/>
        <v>0.70000000000000284</v>
      </c>
      <c r="I22" s="45">
        <f t="shared" si="4"/>
        <v>6.2000000000000028</v>
      </c>
      <c r="J22" s="57">
        <v>121.5</v>
      </c>
      <c r="K22" s="58">
        <f t="shared" si="1"/>
        <v>1.2999999999999972</v>
      </c>
      <c r="L22" s="48">
        <v>1</v>
      </c>
      <c r="M22" s="49">
        <v>3</v>
      </c>
    </row>
    <row r="23" spans="1:13" s="35" customFormat="1" ht="15" customHeight="1">
      <c r="A23" s="50"/>
      <c r="B23" s="51"/>
      <c r="C23" s="39" t="s">
        <v>26</v>
      </c>
      <c r="D23" s="61" t="s">
        <v>27</v>
      </c>
      <c r="E23" s="41">
        <v>429</v>
      </c>
      <c r="F23" s="54">
        <v>128.6</v>
      </c>
      <c r="G23" s="55">
        <v>128.6</v>
      </c>
      <c r="H23" s="56">
        <f t="shared" si="0"/>
        <v>0</v>
      </c>
      <c r="I23" s="45">
        <f>SUM(F23-G22)</f>
        <v>6.5</v>
      </c>
      <c r="J23" s="57">
        <v>127.3</v>
      </c>
      <c r="K23" s="86">
        <f t="shared" si="1"/>
        <v>1.2999999999999972</v>
      </c>
      <c r="L23" s="48">
        <v>2</v>
      </c>
      <c r="M23" s="49">
        <v>2</v>
      </c>
    </row>
    <row r="24" spans="1:13" s="35" customFormat="1" ht="15" customHeight="1">
      <c r="A24" s="50"/>
      <c r="B24" s="63"/>
      <c r="C24" s="64"/>
      <c r="D24" s="61" t="s">
        <v>28</v>
      </c>
      <c r="E24" s="41">
        <v>434</v>
      </c>
      <c r="F24" s="54">
        <v>134.80000000000001</v>
      </c>
      <c r="G24" s="55">
        <v>134.6</v>
      </c>
      <c r="H24" s="56">
        <f t="shared" si="0"/>
        <v>0.20000000000001705</v>
      </c>
      <c r="I24" s="45">
        <f t="shared" si="4"/>
        <v>6.2000000000000171</v>
      </c>
      <c r="J24" s="57">
        <v>133.4</v>
      </c>
      <c r="K24" s="58">
        <f t="shared" si="1"/>
        <v>1.4000000000000057</v>
      </c>
      <c r="L24" s="48">
        <v>2</v>
      </c>
      <c r="M24" s="49">
        <v>2</v>
      </c>
    </row>
    <row r="25" spans="1:13" s="35" customFormat="1" ht="15" customHeight="1">
      <c r="A25" s="50"/>
      <c r="B25" s="63"/>
      <c r="C25" s="64"/>
      <c r="D25" s="61" t="s">
        <v>29</v>
      </c>
      <c r="E25" s="41">
        <v>443</v>
      </c>
      <c r="F25" s="54">
        <v>142</v>
      </c>
      <c r="G25" s="55">
        <v>142</v>
      </c>
      <c r="H25" s="56">
        <f t="shared" si="0"/>
        <v>0</v>
      </c>
      <c r="I25" s="45">
        <f t="shared" si="4"/>
        <v>7.4000000000000057</v>
      </c>
      <c r="J25" s="57">
        <v>140.1</v>
      </c>
      <c r="K25" s="58">
        <f t="shared" si="1"/>
        <v>1.9000000000000057</v>
      </c>
      <c r="L25" s="48">
        <v>2</v>
      </c>
      <c r="M25" s="49">
        <v>1</v>
      </c>
    </row>
    <row r="26" spans="1:13" s="35" customFormat="1" ht="15" customHeight="1">
      <c r="A26" s="50"/>
      <c r="B26" s="65" t="s">
        <v>41</v>
      </c>
      <c r="C26" s="66"/>
      <c r="D26" s="67" t="s">
        <v>31</v>
      </c>
      <c r="E26" s="68">
        <v>441</v>
      </c>
      <c r="F26" s="69">
        <v>148.6</v>
      </c>
      <c r="G26" s="70">
        <v>148.1</v>
      </c>
      <c r="H26" s="71">
        <f t="shared" si="0"/>
        <v>0.5</v>
      </c>
      <c r="I26" s="72">
        <f t="shared" si="4"/>
        <v>6.5999999999999943</v>
      </c>
      <c r="J26" s="73">
        <v>146.69999999999999</v>
      </c>
      <c r="K26" s="74">
        <f t="shared" si="1"/>
        <v>1.9000000000000057</v>
      </c>
      <c r="L26" s="75">
        <v>1</v>
      </c>
      <c r="M26" s="76">
        <v>2</v>
      </c>
    </row>
    <row r="27" spans="1:13" s="35" customFormat="1" ht="15" customHeight="1">
      <c r="A27" s="50"/>
      <c r="B27" s="63"/>
      <c r="C27" s="309" t="s">
        <v>32</v>
      </c>
      <c r="D27" s="61" t="s">
        <v>33</v>
      </c>
      <c r="E27" s="41">
        <v>737</v>
      </c>
      <c r="F27" s="54">
        <v>152.80000000000001</v>
      </c>
      <c r="G27" s="55">
        <v>152.69999999999999</v>
      </c>
      <c r="H27" s="44">
        <f t="shared" si="0"/>
        <v>0.10000000000002274</v>
      </c>
      <c r="I27" s="45">
        <f t="shared" si="4"/>
        <v>4.7000000000000171</v>
      </c>
      <c r="J27" s="46">
        <v>151.80000000000001</v>
      </c>
      <c r="K27" s="47">
        <f t="shared" si="1"/>
        <v>1</v>
      </c>
      <c r="L27" s="48">
        <v>2</v>
      </c>
      <c r="M27" s="49">
        <v>2</v>
      </c>
    </row>
    <row r="28" spans="1:13" s="35" customFormat="1" ht="15" customHeight="1">
      <c r="A28" s="50"/>
      <c r="B28" s="63"/>
      <c r="C28" s="310"/>
      <c r="D28" s="61" t="s">
        <v>34</v>
      </c>
      <c r="E28" s="41">
        <v>734</v>
      </c>
      <c r="F28" s="54">
        <v>155.6</v>
      </c>
      <c r="G28" s="55">
        <v>155.19999999999999</v>
      </c>
      <c r="H28" s="56">
        <f t="shared" si="0"/>
        <v>0.40000000000000568</v>
      </c>
      <c r="I28" s="45">
        <f t="shared" si="4"/>
        <v>2.9000000000000057</v>
      </c>
      <c r="J28" s="57">
        <v>154.9</v>
      </c>
      <c r="K28" s="58">
        <f t="shared" si="1"/>
        <v>0.69999999999998863</v>
      </c>
      <c r="L28" s="48">
        <v>2</v>
      </c>
      <c r="M28" s="49">
        <v>5</v>
      </c>
    </row>
    <row r="29" spans="1:13" s="35" customFormat="1" ht="15" customHeight="1">
      <c r="A29" s="50"/>
      <c r="B29" s="63"/>
      <c r="C29" s="311"/>
      <c r="D29" s="67" t="s">
        <v>35</v>
      </c>
      <c r="E29" s="68">
        <v>735</v>
      </c>
      <c r="F29" s="69">
        <v>156.6</v>
      </c>
      <c r="G29" s="70">
        <v>157</v>
      </c>
      <c r="H29" s="71">
        <f t="shared" si="0"/>
        <v>-0.40000000000000568</v>
      </c>
      <c r="I29" s="72">
        <f t="shared" si="4"/>
        <v>1.4000000000000057</v>
      </c>
      <c r="J29" s="73">
        <v>156.5</v>
      </c>
      <c r="K29" s="74">
        <f t="shared" si="1"/>
        <v>9.9999999999994316E-2</v>
      </c>
      <c r="L29" s="75">
        <v>15</v>
      </c>
      <c r="M29" s="76">
        <v>5</v>
      </c>
    </row>
    <row r="30" spans="1:13" s="35" customFormat="1" ht="15" customHeight="1">
      <c r="A30" s="50"/>
      <c r="B30" s="63"/>
      <c r="C30" s="309" t="s">
        <v>36</v>
      </c>
      <c r="D30" s="61" t="s">
        <v>37</v>
      </c>
      <c r="E30" s="41">
        <v>420</v>
      </c>
      <c r="F30" s="54">
        <v>157.19999999999999</v>
      </c>
      <c r="G30" s="55">
        <v>157.6</v>
      </c>
      <c r="H30" s="44">
        <f t="shared" si="0"/>
        <v>-0.40000000000000568</v>
      </c>
      <c r="I30" s="45">
        <f t="shared" si="4"/>
        <v>0.19999999999998863</v>
      </c>
      <c r="J30" s="46">
        <v>157.1</v>
      </c>
      <c r="K30" s="47">
        <f t="shared" si="1"/>
        <v>9.9999999999994316E-2</v>
      </c>
      <c r="L30" s="48">
        <v>16</v>
      </c>
      <c r="M30" s="49">
        <v>2</v>
      </c>
    </row>
    <row r="31" spans="1:13" s="35" customFormat="1" ht="15" customHeight="1">
      <c r="A31" s="50"/>
      <c r="B31" s="63"/>
      <c r="C31" s="310"/>
      <c r="D31" s="61" t="s">
        <v>38</v>
      </c>
      <c r="E31" s="41">
        <v>420</v>
      </c>
      <c r="F31" s="54">
        <v>158</v>
      </c>
      <c r="G31" s="55">
        <v>158</v>
      </c>
      <c r="H31" s="56">
        <f t="shared" si="0"/>
        <v>0</v>
      </c>
      <c r="I31" s="45">
        <f t="shared" si="4"/>
        <v>0.40000000000000568</v>
      </c>
      <c r="J31" s="57">
        <v>157.6</v>
      </c>
      <c r="K31" s="58">
        <f t="shared" si="1"/>
        <v>0.40000000000000568</v>
      </c>
      <c r="L31" s="48">
        <v>6</v>
      </c>
      <c r="M31" s="49">
        <v>4</v>
      </c>
    </row>
    <row r="32" spans="1:13" s="35" customFormat="1" ht="15" customHeight="1">
      <c r="A32" s="50"/>
      <c r="B32" s="77"/>
      <c r="C32" s="312"/>
      <c r="D32" s="78" t="s">
        <v>39</v>
      </c>
      <c r="E32" s="68">
        <v>420</v>
      </c>
      <c r="F32" s="79">
        <v>158.80000000000001</v>
      </c>
      <c r="G32" s="80">
        <v>158.5</v>
      </c>
      <c r="H32" s="71">
        <f t="shared" si="0"/>
        <v>0.30000000000001137</v>
      </c>
      <c r="I32" s="87">
        <f t="shared" si="4"/>
        <v>0.80000000000001137</v>
      </c>
      <c r="J32" s="73">
        <v>157.9</v>
      </c>
      <c r="K32" s="74">
        <f t="shared" si="1"/>
        <v>0.90000000000000568</v>
      </c>
      <c r="L32" s="81">
        <v>1</v>
      </c>
      <c r="M32" s="82">
        <v>2</v>
      </c>
    </row>
    <row r="33" spans="2:2" s="89" customFormat="1" ht="12" customHeight="1">
      <c r="B33" s="88" t="s">
        <v>42</v>
      </c>
    </row>
    <row r="34" spans="2:2" s="88" customFormat="1" ht="12" customHeight="1">
      <c r="B34" s="90" t="s">
        <v>43</v>
      </c>
    </row>
    <row r="35" spans="2:2" s="88" customFormat="1" ht="12" customHeight="1">
      <c r="B35" s="90" t="s">
        <v>44</v>
      </c>
    </row>
    <row r="36" spans="2:2" s="88" customFormat="1" ht="6.75" customHeight="1"/>
  </sheetData>
  <mergeCells count="12">
    <mergeCell ref="C30:C32"/>
    <mergeCell ref="B4:C6"/>
    <mergeCell ref="D4:D6"/>
    <mergeCell ref="E4:M4"/>
    <mergeCell ref="I5:I6"/>
    <mergeCell ref="X7:Z7"/>
    <mergeCell ref="AA7:AC7"/>
    <mergeCell ref="C14:C16"/>
    <mergeCell ref="C17:C19"/>
    <mergeCell ref="C27:C29"/>
    <mergeCell ref="P7:P8"/>
    <mergeCell ref="R7:W7"/>
  </mergeCells>
  <phoneticPr fontId="3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7"/>
  <sheetViews>
    <sheetView showGridLines="0" zoomScaleNormal="100" zoomScaleSheetLayoutView="100" workbookViewId="0">
      <selection activeCell="C39" sqref="C39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15" ht="17.25">
      <c r="B1" s="2" t="s">
        <v>45</v>
      </c>
    </row>
    <row r="3" spans="1:15" ht="3" customHeight="1"/>
    <row r="4" spans="1:15" ht="21" customHeight="1">
      <c r="A4" s="4"/>
      <c r="B4" s="313" t="s">
        <v>1</v>
      </c>
      <c r="C4" s="314"/>
      <c r="D4" s="319" t="s">
        <v>2</v>
      </c>
      <c r="E4" s="332" t="s">
        <v>46</v>
      </c>
      <c r="F4" s="332"/>
      <c r="G4" s="332"/>
      <c r="H4" s="332"/>
      <c r="I4" s="332"/>
      <c r="J4" s="332"/>
      <c r="K4" s="332"/>
      <c r="L4" s="332"/>
      <c r="M4" s="322"/>
      <c r="N4" s="91"/>
    </row>
    <row r="5" spans="1:15" ht="15" customHeight="1">
      <c r="A5" s="4"/>
      <c r="B5" s="315"/>
      <c r="C5" s="316"/>
      <c r="D5" s="320"/>
      <c r="E5" s="5" t="s">
        <v>4</v>
      </c>
      <c r="F5" s="6" t="s">
        <v>5</v>
      </c>
      <c r="G5" s="7" t="s">
        <v>6</v>
      </c>
      <c r="H5" s="8" t="s">
        <v>7</v>
      </c>
      <c r="I5" s="324" t="s">
        <v>8</v>
      </c>
      <c r="J5" s="9" t="s">
        <v>5</v>
      </c>
      <c r="K5" s="10" t="s">
        <v>9</v>
      </c>
      <c r="L5" s="11" t="s">
        <v>10</v>
      </c>
      <c r="M5" s="10" t="s">
        <v>11</v>
      </c>
      <c r="N5" s="91"/>
    </row>
    <row r="6" spans="1:15" ht="27" customHeight="1">
      <c r="A6" s="4"/>
      <c r="B6" s="317"/>
      <c r="C6" s="318"/>
      <c r="D6" s="321"/>
      <c r="E6" s="12" t="s">
        <v>12</v>
      </c>
      <c r="F6" s="13" t="s">
        <v>13</v>
      </c>
      <c r="G6" s="14" t="s">
        <v>14</v>
      </c>
      <c r="H6" s="15" t="s">
        <v>15</v>
      </c>
      <c r="I6" s="325"/>
      <c r="J6" s="16" t="s">
        <v>16</v>
      </c>
      <c r="K6" s="15" t="s">
        <v>17</v>
      </c>
      <c r="L6" s="17" t="s">
        <v>18</v>
      </c>
      <c r="M6" s="18" t="s">
        <v>18</v>
      </c>
      <c r="N6" s="92"/>
      <c r="O6" s="19"/>
    </row>
    <row r="7" spans="1:15" s="35" customFormat="1" ht="15" customHeight="1">
      <c r="A7" s="22"/>
      <c r="B7" s="93"/>
      <c r="C7" s="94" t="s">
        <v>47</v>
      </c>
      <c r="D7" s="25" t="s">
        <v>48</v>
      </c>
      <c r="E7" s="26">
        <v>431</v>
      </c>
      <c r="F7" s="27">
        <v>19.3</v>
      </c>
      <c r="G7" s="28">
        <v>19.5</v>
      </c>
      <c r="H7" s="95">
        <f>F7-G7</f>
        <v>-0.19999999999999929</v>
      </c>
      <c r="I7" s="30" t="s">
        <v>49</v>
      </c>
      <c r="J7" s="96">
        <v>18.899999999999999</v>
      </c>
      <c r="K7" s="28">
        <f>F7-J7</f>
        <v>0.40000000000000213</v>
      </c>
      <c r="L7" s="33">
        <v>2</v>
      </c>
      <c r="M7" s="34">
        <v>1</v>
      </c>
    </row>
    <row r="8" spans="1:15" s="35" customFormat="1" ht="15" customHeight="1">
      <c r="A8" s="37" t="s">
        <v>22</v>
      </c>
      <c r="B8" s="97"/>
      <c r="C8" s="98"/>
      <c r="D8" s="61" t="s">
        <v>23</v>
      </c>
      <c r="E8" s="41">
        <v>430</v>
      </c>
      <c r="F8" s="54">
        <v>22</v>
      </c>
      <c r="G8" s="55">
        <v>21.9</v>
      </c>
      <c r="H8" s="99">
        <f t="shared" ref="H8:H32" si="0">F8-G8</f>
        <v>0.10000000000000142</v>
      </c>
      <c r="I8" s="45">
        <f t="shared" ref="I8:I19" si="1">SUM(F8-G7)</f>
        <v>2.5</v>
      </c>
      <c r="J8" s="100">
        <v>21.3</v>
      </c>
      <c r="K8" s="43">
        <f t="shared" ref="K8:K32" si="2">F8-J8</f>
        <v>0.69999999999999929</v>
      </c>
      <c r="L8" s="48">
        <v>1</v>
      </c>
      <c r="M8" s="49">
        <v>2</v>
      </c>
    </row>
    <row r="9" spans="1:15" s="35" customFormat="1" ht="15" customHeight="1">
      <c r="A9" s="50"/>
      <c r="B9" s="101"/>
      <c r="C9" s="102" t="s">
        <v>24</v>
      </c>
      <c r="D9" s="61" t="s">
        <v>25</v>
      </c>
      <c r="E9" s="41">
        <v>444</v>
      </c>
      <c r="F9" s="54">
        <v>24.5</v>
      </c>
      <c r="G9" s="55">
        <v>25.2</v>
      </c>
      <c r="H9" s="103">
        <f t="shared" si="0"/>
        <v>-0.69999999999999929</v>
      </c>
      <c r="I9" s="45">
        <f t="shared" si="1"/>
        <v>2.6000000000000014</v>
      </c>
      <c r="J9" s="104">
        <v>23.9</v>
      </c>
      <c r="K9" s="105">
        <f t="shared" si="2"/>
        <v>0.60000000000000142</v>
      </c>
      <c r="L9" s="48">
        <v>6</v>
      </c>
      <c r="M9" s="49">
        <v>2</v>
      </c>
    </row>
    <row r="10" spans="1:15" s="35" customFormat="1" ht="15" customHeight="1">
      <c r="A10" s="50"/>
      <c r="B10" s="101"/>
      <c r="C10" s="98" t="s">
        <v>26</v>
      </c>
      <c r="D10" s="61" t="s">
        <v>27</v>
      </c>
      <c r="E10" s="41">
        <v>438</v>
      </c>
      <c r="F10" s="54">
        <v>28</v>
      </c>
      <c r="G10" s="55">
        <v>28.7</v>
      </c>
      <c r="H10" s="103">
        <f t="shared" si="0"/>
        <v>-0.69999999999999929</v>
      </c>
      <c r="I10" s="45">
        <f t="shared" si="1"/>
        <v>2.8000000000000007</v>
      </c>
      <c r="J10" s="104">
        <v>26.9</v>
      </c>
      <c r="K10" s="105">
        <f t="shared" si="2"/>
        <v>1.1000000000000014</v>
      </c>
      <c r="L10" s="48">
        <v>3</v>
      </c>
      <c r="M10" s="49">
        <v>1</v>
      </c>
    </row>
    <row r="11" spans="1:15" s="35" customFormat="1" ht="15" customHeight="1">
      <c r="A11" s="50"/>
      <c r="B11" s="106"/>
      <c r="C11" s="107"/>
      <c r="D11" s="61" t="s">
        <v>28</v>
      </c>
      <c r="E11" s="41">
        <v>443</v>
      </c>
      <c r="F11" s="54">
        <v>32.1</v>
      </c>
      <c r="G11" s="55">
        <v>32.1</v>
      </c>
      <c r="H11" s="103">
        <f t="shared" si="0"/>
        <v>0</v>
      </c>
      <c r="I11" s="45">
        <f t="shared" si="1"/>
        <v>3.4000000000000021</v>
      </c>
      <c r="J11" s="104">
        <v>30.4</v>
      </c>
      <c r="K11" s="105">
        <f t="shared" si="2"/>
        <v>1.7000000000000028</v>
      </c>
      <c r="L11" s="48">
        <v>2</v>
      </c>
      <c r="M11" s="49">
        <v>4</v>
      </c>
    </row>
    <row r="12" spans="1:15" s="35" customFormat="1" ht="15" customHeight="1">
      <c r="A12" s="50"/>
      <c r="B12" s="106"/>
      <c r="C12" s="107"/>
      <c r="D12" s="61" t="s">
        <v>29</v>
      </c>
      <c r="E12" s="41">
        <v>441</v>
      </c>
      <c r="F12" s="54">
        <v>36.4</v>
      </c>
      <c r="G12" s="55">
        <v>36.1</v>
      </c>
      <c r="H12" s="103">
        <f t="shared" si="0"/>
        <v>0.29999999999999716</v>
      </c>
      <c r="I12" s="45">
        <f t="shared" si="1"/>
        <v>4.2999999999999972</v>
      </c>
      <c r="J12" s="104">
        <v>34</v>
      </c>
      <c r="K12" s="105">
        <f t="shared" si="2"/>
        <v>2.3999999999999986</v>
      </c>
      <c r="L12" s="48">
        <v>1</v>
      </c>
      <c r="M12" s="49">
        <v>8</v>
      </c>
    </row>
    <row r="13" spans="1:15" s="35" customFormat="1" ht="15" customHeight="1">
      <c r="A13" s="50"/>
      <c r="B13" s="108" t="s">
        <v>30</v>
      </c>
      <c r="C13" s="109"/>
      <c r="D13" s="67" t="s">
        <v>31</v>
      </c>
      <c r="E13" s="68">
        <v>437</v>
      </c>
      <c r="F13" s="69">
        <v>41</v>
      </c>
      <c r="G13" s="70">
        <v>40.1</v>
      </c>
      <c r="H13" s="110">
        <f t="shared" si="0"/>
        <v>0.89999999999999858</v>
      </c>
      <c r="I13" s="72">
        <f>SUM(F13-G12)</f>
        <v>4.8999999999999986</v>
      </c>
      <c r="J13" s="111">
        <v>38.200000000000003</v>
      </c>
      <c r="K13" s="80">
        <f t="shared" si="2"/>
        <v>2.7999999999999972</v>
      </c>
      <c r="L13" s="75">
        <v>1</v>
      </c>
      <c r="M13" s="76">
        <v>2</v>
      </c>
    </row>
    <row r="14" spans="1:15" s="35" customFormat="1" ht="15" customHeight="1">
      <c r="A14" s="50"/>
      <c r="B14" s="106"/>
      <c r="C14" s="328" t="s">
        <v>32</v>
      </c>
      <c r="D14" s="61" t="s">
        <v>33</v>
      </c>
      <c r="E14" s="41">
        <v>729</v>
      </c>
      <c r="F14" s="54">
        <v>46.4</v>
      </c>
      <c r="G14" s="55">
        <v>46</v>
      </c>
      <c r="H14" s="99">
        <f t="shared" si="0"/>
        <v>0.39999999999999858</v>
      </c>
      <c r="I14" s="45">
        <f t="shared" si="1"/>
        <v>6.2999999999999972</v>
      </c>
      <c r="J14" s="100">
        <v>43.9</v>
      </c>
      <c r="K14" s="43">
        <f t="shared" si="2"/>
        <v>2.5</v>
      </c>
      <c r="L14" s="48">
        <v>1</v>
      </c>
      <c r="M14" s="49">
        <v>4</v>
      </c>
    </row>
    <row r="15" spans="1:15" s="35" customFormat="1" ht="15" customHeight="1">
      <c r="A15" s="50"/>
      <c r="B15" s="106"/>
      <c r="C15" s="329"/>
      <c r="D15" s="61" t="s">
        <v>34</v>
      </c>
      <c r="E15" s="41">
        <v>730</v>
      </c>
      <c r="F15" s="54">
        <v>51.5</v>
      </c>
      <c r="G15" s="55">
        <v>51.3</v>
      </c>
      <c r="H15" s="103">
        <f t="shared" si="0"/>
        <v>0.20000000000000284</v>
      </c>
      <c r="I15" s="45">
        <f t="shared" si="1"/>
        <v>5.5</v>
      </c>
      <c r="J15" s="104">
        <v>48.8</v>
      </c>
      <c r="K15" s="105">
        <f t="shared" si="2"/>
        <v>2.7000000000000028</v>
      </c>
      <c r="L15" s="48">
        <v>1</v>
      </c>
      <c r="M15" s="49">
        <v>1</v>
      </c>
    </row>
    <row r="16" spans="1:15" s="35" customFormat="1" ht="15" customHeight="1">
      <c r="A16" s="50"/>
      <c r="B16" s="106"/>
      <c r="C16" s="330"/>
      <c r="D16" s="67" t="s">
        <v>35</v>
      </c>
      <c r="E16" s="68">
        <v>729</v>
      </c>
      <c r="F16" s="69">
        <v>56.5</v>
      </c>
      <c r="G16" s="70">
        <v>56.4</v>
      </c>
      <c r="H16" s="110">
        <f t="shared" si="0"/>
        <v>0.10000000000000142</v>
      </c>
      <c r="I16" s="72">
        <f t="shared" si="1"/>
        <v>5.2000000000000028</v>
      </c>
      <c r="J16" s="111">
        <v>53.9</v>
      </c>
      <c r="K16" s="80">
        <f t="shared" si="2"/>
        <v>2.6000000000000014</v>
      </c>
      <c r="L16" s="75">
        <v>1</v>
      </c>
      <c r="M16" s="76">
        <v>4</v>
      </c>
    </row>
    <row r="17" spans="1:13" s="35" customFormat="1" ht="15" customHeight="1">
      <c r="A17" s="50"/>
      <c r="B17" s="106"/>
      <c r="C17" s="328" t="s">
        <v>36</v>
      </c>
      <c r="D17" s="61" t="s">
        <v>37</v>
      </c>
      <c r="E17" s="41">
        <v>405</v>
      </c>
      <c r="F17" s="54">
        <v>60.7</v>
      </c>
      <c r="G17" s="55">
        <v>61.3</v>
      </c>
      <c r="H17" s="99">
        <f t="shared" si="0"/>
        <v>-0.59999999999999432</v>
      </c>
      <c r="I17" s="45">
        <f t="shared" si="1"/>
        <v>4.3000000000000043</v>
      </c>
      <c r="J17" s="100">
        <v>59</v>
      </c>
      <c r="K17" s="43">
        <f t="shared" si="2"/>
        <v>1.7000000000000028</v>
      </c>
      <c r="L17" s="48">
        <v>5</v>
      </c>
      <c r="M17" s="49">
        <v>2</v>
      </c>
    </row>
    <row r="18" spans="1:13" s="35" customFormat="1" ht="15" customHeight="1">
      <c r="A18" s="50"/>
      <c r="B18" s="106"/>
      <c r="C18" s="329"/>
      <c r="D18" s="61" t="s">
        <v>38</v>
      </c>
      <c r="E18" s="41">
        <v>405</v>
      </c>
      <c r="F18" s="54">
        <v>62.1</v>
      </c>
      <c r="G18" s="55">
        <v>63.9</v>
      </c>
      <c r="H18" s="103">
        <f t="shared" si="0"/>
        <v>-1.7999999999999972</v>
      </c>
      <c r="I18" s="45">
        <f t="shared" si="1"/>
        <v>0.80000000000000426</v>
      </c>
      <c r="J18" s="104">
        <v>60.6</v>
      </c>
      <c r="K18" s="105">
        <f t="shared" si="2"/>
        <v>1.5</v>
      </c>
      <c r="L18" s="48">
        <v>4</v>
      </c>
      <c r="M18" s="49">
        <v>22</v>
      </c>
    </row>
    <row r="19" spans="1:13" s="35" customFormat="1" ht="15" customHeight="1">
      <c r="A19" s="50"/>
      <c r="B19" s="112"/>
      <c r="C19" s="331"/>
      <c r="D19" s="78" t="s">
        <v>39</v>
      </c>
      <c r="E19" s="68">
        <v>405</v>
      </c>
      <c r="F19" s="79">
        <v>65.099999999999994</v>
      </c>
      <c r="G19" s="80">
        <v>64.3</v>
      </c>
      <c r="H19" s="110">
        <f t="shared" si="0"/>
        <v>0.79999999999999716</v>
      </c>
      <c r="I19" s="45">
        <f t="shared" si="1"/>
        <v>1.1999999999999957</v>
      </c>
      <c r="J19" s="111">
        <v>62.5</v>
      </c>
      <c r="K19" s="80">
        <f t="shared" si="2"/>
        <v>2.5999999999999943</v>
      </c>
      <c r="L19" s="81">
        <v>2</v>
      </c>
      <c r="M19" s="82">
        <v>5</v>
      </c>
    </row>
    <row r="20" spans="1:13" s="35" customFormat="1" ht="15" customHeight="1">
      <c r="A20" s="50"/>
      <c r="B20" s="101"/>
      <c r="C20" s="113" t="s">
        <v>40</v>
      </c>
      <c r="D20" s="25" t="s">
        <v>48</v>
      </c>
      <c r="E20" s="26">
        <v>430</v>
      </c>
      <c r="F20" s="69">
        <v>19</v>
      </c>
      <c r="G20" s="70">
        <v>19</v>
      </c>
      <c r="H20" s="95">
        <f t="shared" si="0"/>
        <v>0</v>
      </c>
      <c r="I20" s="30" t="s">
        <v>49</v>
      </c>
      <c r="J20" s="96">
        <v>18.5</v>
      </c>
      <c r="K20" s="28">
        <f t="shared" si="2"/>
        <v>0.5</v>
      </c>
      <c r="L20" s="84">
        <v>3</v>
      </c>
      <c r="M20" s="85">
        <v>1</v>
      </c>
    </row>
    <row r="21" spans="1:13" s="35" customFormat="1" ht="15" customHeight="1">
      <c r="A21" s="50"/>
      <c r="B21" s="101"/>
      <c r="C21" s="98"/>
      <c r="D21" s="61" t="s">
        <v>23</v>
      </c>
      <c r="E21" s="41">
        <v>431</v>
      </c>
      <c r="F21" s="54">
        <v>21.7</v>
      </c>
      <c r="G21" s="55">
        <v>21.8</v>
      </c>
      <c r="H21" s="99">
        <f t="shared" si="0"/>
        <v>-0.10000000000000142</v>
      </c>
      <c r="I21" s="45">
        <f t="shared" ref="I21:I32" si="3">SUM(F21-G20)</f>
        <v>2.6999999999999993</v>
      </c>
      <c r="J21" s="100">
        <v>20.8</v>
      </c>
      <c r="K21" s="43">
        <f t="shared" si="2"/>
        <v>0.89999999999999858</v>
      </c>
      <c r="L21" s="48">
        <v>1</v>
      </c>
      <c r="M21" s="49">
        <v>1</v>
      </c>
    </row>
    <row r="22" spans="1:13" s="35" customFormat="1" ht="15" customHeight="1">
      <c r="A22" s="50"/>
      <c r="B22" s="101"/>
      <c r="C22" s="98"/>
      <c r="D22" s="61" t="s">
        <v>25</v>
      </c>
      <c r="E22" s="41">
        <v>435</v>
      </c>
      <c r="F22" s="54">
        <v>24.5</v>
      </c>
      <c r="G22" s="55">
        <v>24.3</v>
      </c>
      <c r="H22" s="103">
        <f t="shared" si="0"/>
        <v>0.19999999999999929</v>
      </c>
      <c r="I22" s="45">
        <f t="shared" si="3"/>
        <v>2.6999999999999993</v>
      </c>
      <c r="J22" s="104">
        <v>23.4</v>
      </c>
      <c r="K22" s="105">
        <f t="shared" si="2"/>
        <v>1.1000000000000014</v>
      </c>
      <c r="L22" s="48">
        <v>1</v>
      </c>
      <c r="M22" s="49">
        <v>3</v>
      </c>
    </row>
    <row r="23" spans="1:13" s="35" customFormat="1" ht="15" customHeight="1">
      <c r="A23" s="50"/>
      <c r="B23" s="101"/>
      <c r="C23" s="98" t="s">
        <v>26</v>
      </c>
      <c r="D23" s="61" t="s">
        <v>27</v>
      </c>
      <c r="E23" s="41">
        <v>429</v>
      </c>
      <c r="F23" s="54">
        <v>27.6</v>
      </c>
      <c r="G23" s="55">
        <v>27.6</v>
      </c>
      <c r="H23" s="103">
        <f t="shared" si="0"/>
        <v>0</v>
      </c>
      <c r="I23" s="45">
        <f t="shared" si="3"/>
        <v>3.3000000000000007</v>
      </c>
      <c r="J23" s="104">
        <v>26.4</v>
      </c>
      <c r="K23" s="105">
        <f t="shared" si="2"/>
        <v>1.2000000000000028</v>
      </c>
      <c r="L23" s="48">
        <v>1</v>
      </c>
      <c r="M23" s="49">
        <v>2</v>
      </c>
    </row>
    <row r="24" spans="1:13" s="35" customFormat="1" ht="15" customHeight="1">
      <c r="A24" s="50"/>
      <c r="B24" s="106"/>
      <c r="C24" s="107"/>
      <c r="D24" s="61" t="s">
        <v>28</v>
      </c>
      <c r="E24" s="41">
        <v>434</v>
      </c>
      <c r="F24" s="54">
        <v>31.4</v>
      </c>
      <c r="G24" s="55">
        <v>31</v>
      </c>
      <c r="H24" s="103">
        <f t="shared" si="0"/>
        <v>0.39999999999999858</v>
      </c>
      <c r="I24" s="45">
        <f t="shared" si="3"/>
        <v>3.7999999999999972</v>
      </c>
      <c r="J24" s="104">
        <v>29.7</v>
      </c>
      <c r="K24" s="105">
        <f t="shared" si="2"/>
        <v>1.6999999999999993</v>
      </c>
      <c r="L24" s="48">
        <v>1</v>
      </c>
      <c r="M24" s="49">
        <v>1</v>
      </c>
    </row>
    <row r="25" spans="1:13" s="35" customFormat="1" ht="15" customHeight="1">
      <c r="A25" s="50"/>
      <c r="B25" s="106"/>
      <c r="C25" s="107"/>
      <c r="D25" s="61" t="s">
        <v>29</v>
      </c>
      <c r="E25" s="41">
        <v>443</v>
      </c>
      <c r="F25" s="54">
        <v>35.6</v>
      </c>
      <c r="G25" s="55">
        <v>35.799999999999997</v>
      </c>
      <c r="H25" s="103">
        <f t="shared" si="0"/>
        <v>-0.19999999999999574</v>
      </c>
      <c r="I25" s="45">
        <f t="shared" si="3"/>
        <v>4.6000000000000014</v>
      </c>
      <c r="J25" s="104">
        <v>33.9</v>
      </c>
      <c r="K25" s="105">
        <f t="shared" si="2"/>
        <v>1.7000000000000028</v>
      </c>
      <c r="L25" s="48">
        <v>1</v>
      </c>
      <c r="M25" s="49">
        <v>1</v>
      </c>
    </row>
    <row r="26" spans="1:13" s="35" customFormat="1" ht="15" customHeight="1">
      <c r="A26" s="50"/>
      <c r="B26" s="108" t="s">
        <v>41</v>
      </c>
      <c r="C26" s="109"/>
      <c r="D26" s="67" t="s">
        <v>31</v>
      </c>
      <c r="E26" s="68">
        <v>441</v>
      </c>
      <c r="F26" s="69">
        <v>41.2</v>
      </c>
      <c r="G26" s="70">
        <v>41</v>
      </c>
      <c r="H26" s="110">
        <f t="shared" si="0"/>
        <v>0.20000000000000284</v>
      </c>
      <c r="I26" s="72">
        <f t="shared" si="3"/>
        <v>5.4000000000000057</v>
      </c>
      <c r="J26" s="111">
        <v>38.799999999999997</v>
      </c>
      <c r="K26" s="80">
        <f t="shared" si="2"/>
        <v>2.4000000000000057</v>
      </c>
      <c r="L26" s="75">
        <v>1</v>
      </c>
      <c r="M26" s="76">
        <v>2</v>
      </c>
    </row>
    <row r="27" spans="1:13" s="35" customFormat="1" ht="15" customHeight="1">
      <c r="A27" s="50"/>
      <c r="B27" s="106"/>
      <c r="C27" s="328" t="s">
        <v>32</v>
      </c>
      <c r="D27" s="61" t="s">
        <v>33</v>
      </c>
      <c r="E27" s="41">
        <v>737</v>
      </c>
      <c r="F27" s="54">
        <v>45</v>
      </c>
      <c r="G27" s="55">
        <v>45.5</v>
      </c>
      <c r="H27" s="99">
        <f t="shared" si="0"/>
        <v>-0.5</v>
      </c>
      <c r="I27" s="45">
        <f t="shared" si="3"/>
        <v>4</v>
      </c>
      <c r="J27" s="100">
        <v>43.6</v>
      </c>
      <c r="K27" s="43">
        <f t="shared" si="2"/>
        <v>1.3999999999999986</v>
      </c>
      <c r="L27" s="48">
        <v>3</v>
      </c>
      <c r="M27" s="49">
        <v>4</v>
      </c>
    </row>
    <row r="28" spans="1:13" s="35" customFormat="1" ht="15" customHeight="1">
      <c r="A28" s="50"/>
      <c r="B28" s="106"/>
      <c r="C28" s="329"/>
      <c r="D28" s="61" t="s">
        <v>34</v>
      </c>
      <c r="E28" s="41">
        <v>734</v>
      </c>
      <c r="F28" s="54">
        <v>48.7</v>
      </c>
      <c r="G28" s="55">
        <v>49.6</v>
      </c>
      <c r="H28" s="103">
        <f t="shared" si="0"/>
        <v>-0.89999999999999858</v>
      </c>
      <c r="I28" s="45">
        <f t="shared" si="3"/>
        <v>3.2000000000000028</v>
      </c>
      <c r="J28" s="104">
        <v>47.3</v>
      </c>
      <c r="K28" s="105">
        <f t="shared" si="2"/>
        <v>1.4000000000000057</v>
      </c>
      <c r="L28" s="48">
        <v>3</v>
      </c>
      <c r="M28" s="49">
        <v>1</v>
      </c>
    </row>
    <row r="29" spans="1:13" s="35" customFormat="1" ht="15" customHeight="1">
      <c r="A29" s="50"/>
      <c r="B29" s="106"/>
      <c r="C29" s="330"/>
      <c r="D29" s="67" t="s">
        <v>35</v>
      </c>
      <c r="E29" s="68">
        <v>735</v>
      </c>
      <c r="F29" s="69">
        <v>51.5</v>
      </c>
      <c r="G29" s="70">
        <v>51.8</v>
      </c>
      <c r="H29" s="110">
        <f t="shared" si="0"/>
        <v>-0.29999999999999716</v>
      </c>
      <c r="I29" s="72">
        <f t="shared" si="3"/>
        <v>1.8999999999999986</v>
      </c>
      <c r="J29" s="111">
        <v>49.9</v>
      </c>
      <c r="K29" s="80">
        <f t="shared" si="2"/>
        <v>1.6000000000000014</v>
      </c>
      <c r="L29" s="75">
        <v>1</v>
      </c>
      <c r="M29" s="76">
        <v>1</v>
      </c>
    </row>
    <row r="30" spans="1:13" s="35" customFormat="1" ht="15" customHeight="1">
      <c r="A30" s="50"/>
      <c r="B30" s="106"/>
      <c r="C30" s="328" t="s">
        <v>36</v>
      </c>
      <c r="D30" s="61" t="s">
        <v>37</v>
      </c>
      <c r="E30" s="41">
        <v>420</v>
      </c>
      <c r="F30" s="54">
        <v>52.7</v>
      </c>
      <c r="G30" s="55">
        <v>53.2</v>
      </c>
      <c r="H30" s="99">
        <f t="shared" si="0"/>
        <v>-0.5</v>
      </c>
      <c r="I30" s="45">
        <f t="shared" si="3"/>
        <v>0.90000000000000568</v>
      </c>
      <c r="J30" s="100">
        <v>51.5</v>
      </c>
      <c r="K30" s="43">
        <f t="shared" si="2"/>
        <v>1.2000000000000028</v>
      </c>
      <c r="L30" s="48">
        <v>3</v>
      </c>
      <c r="M30" s="49">
        <v>2</v>
      </c>
    </row>
    <row r="31" spans="1:13" s="35" customFormat="1" ht="15" customHeight="1">
      <c r="A31" s="50"/>
      <c r="B31" s="106"/>
      <c r="C31" s="329"/>
      <c r="D31" s="61" t="s">
        <v>38</v>
      </c>
      <c r="E31" s="41">
        <v>420</v>
      </c>
      <c r="F31" s="54">
        <v>53.8</v>
      </c>
      <c r="G31" s="55">
        <v>53.3</v>
      </c>
      <c r="H31" s="103">
        <f t="shared" si="0"/>
        <v>0.5</v>
      </c>
      <c r="I31" s="45">
        <f t="shared" si="3"/>
        <v>0.59999999999999432</v>
      </c>
      <c r="J31" s="104">
        <v>52.6</v>
      </c>
      <c r="K31" s="105">
        <f t="shared" si="2"/>
        <v>1.1999999999999957</v>
      </c>
      <c r="L31" s="48">
        <v>3</v>
      </c>
      <c r="M31" s="49">
        <v>4</v>
      </c>
    </row>
    <row r="32" spans="1:13" s="35" customFormat="1" ht="15" customHeight="1">
      <c r="A32" s="50"/>
      <c r="B32" s="112"/>
      <c r="C32" s="331"/>
      <c r="D32" s="78" t="s">
        <v>39</v>
      </c>
      <c r="E32" s="68">
        <v>420</v>
      </c>
      <c r="F32" s="79">
        <v>54.2</v>
      </c>
      <c r="G32" s="80">
        <v>54.3</v>
      </c>
      <c r="H32" s="110">
        <f t="shared" si="0"/>
        <v>-9.9999999999994316E-2</v>
      </c>
      <c r="I32" s="87">
        <f t="shared" si="3"/>
        <v>0.90000000000000568</v>
      </c>
      <c r="J32" s="111">
        <v>53</v>
      </c>
      <c r="K32" s="80">
        <f t="shared" si="2"/>
        <v>1.2000000000000028</v>
      </c>
      <c r="L32" s="81">
        <v>5</v>
      </c>
      <c r="M32" s="82">
        <v>1</v>
      </c>
    </row>
    <row r="33" spans="2:11" s="116" customFormat="1" ht="12" customHeight="1">
      <c r="B33" s="114" t="s">
        <v>50</v>
      </c>
      <c r="C33" s="115"/>
      <c r="D33" s="115"/>
      <c r="E33" s="115"/>
      <c r="F33" s="115"/>
      <c r="G33" s="115"/>
      <c r="H33" s="115"/>
      <c r="I33" s="115"/>
      <c r="K33" s="115"/>
    </row>
    <row r="34" spans="2:11" s="116" customFormat="1" ht="12" customHeight="1">
      <c r="B34" s="114" t="s">
        <v>51</v>
      </c>
      <c r="C34" s="117"/>
      <c r="D34" s="117"/>
      <c r="E34" s="117"/>
      <c r="F34" s="117"/>
      <c r="G34" s="117"/>
      <c r="H34" s="117"/>
      <c r="I34" s="117"/>
      <c r="J34" s="117"/>
      <c r="K34" s="117"/>
    </row>
    <row r="35" spans="2:11" s="118" customFormat="1" ht="12" customHeight="1">
      <c r="B35" s="114" t="s">
        <v>52</v>
      </c>
      <c r="C35" s="117"/>
      <c r="D35" s="117"/>
      <c r="E35" s="117"/>
      <c r="F35" s="117"/>
      <c r="G35" s="117"/>
      <c r="H35" s="117"/>
      <c r="I35" s="117"/>
      <c r="J35" s="117"/>
      <c r="K35" s="117"/>
    </row>
    <row r="36" spans="2:11" s="88" customFormat="1" ht="15.75" customHeight="1">
      <c r="B36" s="119"/>
    </row>
    <row r="37" spans="2:11" ht="15.75" customHeight="1"/>
  </sheetData>
  <mergeCells count="8">
    <mergeCell ref="C27:C29"/>
    <mergeCell ref="C30:C32"/>
    <mergeCell ref="B4:C6"/>
    <mergeCell ref="D4:D6"/>
    <mergeCell ref="E4:M4"/>
    <mergeCell ref="I5:I6"/>
    <mergeCell ref="C14:C16"/>
    <mergeCell ref="C17:C19"/>
  </mergeCells>
  <phoneticPr fontId="3"/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7"/>
  <sheetViews>
    <sheetView showGridLines="0" zoomScaleNormal="100" zoomScaleSheetLayoutView="100" workbookViewId="0">
      <selection activeCell="B1" sqref="B1"/>
    </sheetView>
  </sheetViews>
  <sheetFormatPr defaultRowHeight="13.5"/>
  <cols>
    <col min="1" max="1" width="1.12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120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2" width="7.75" style="120" customWidth="1"/>
    <col min="13" max="13" width="7.75" style="3" customWidth="1"/>
    <col min="14" max="14" width="1.375" style="3" customWidth="1"/>
    <col min="15" max="16384" width="9" style="3"/>
  </cols>
  <sheetData>
    <row r="1" spans="1:15" ht="17.25">
      <c r="B1" s="2" t="s">
        <v>53</v>
      </c>
    </row>
    <row r="2" spans="1:15" ht="17.25">
      <c r="B2" s="2"/>
    </row>
    <row r="3" spans="1:15" ht="4.5" customHeight="1"/>
    <row r="4" spans="1:15" ht="21" customHeight="1">
      <c r="A4" s="4"/>
      <c r="B4" s="313" t="s">
        <v>1</v>
      </c>
      <c r="C4" s="314"/>
      <c r="D4" s="319" t="s">
        <v>2</v>
      </c>
      <c r="E4" s="332" t="s">
        <v>54</v>
      </c>
      <c r="F4" s="332"/>
      <c r="G4" s="332"/>
      <c r="H4" s="332"/>
      <c r="I4" s="332"/>
      <c r="J4" s="332"/>
      <c r="K4" s="332"/>
      <c r="L4" s="332"/>
      <c r="M4" s="322"/>
    </row>
    <row r="5" spans="1:15" ht="15" customHeight="1">
      <c r="A5" s="4"/>
      <c r="B5" s="315"/>
      <c r="C5" s="316"/>
      <c r="D5" s="320"/>
      <c r="E5" s="5" t="s">
        <v>4</v>
      </c>
      <c r="F5" s="6" t="s">
        <v>5</v>
      </c>
      <c r="G5" s="7" t="s">
        <v>6</v>
      </c>
      <c r="H5" s="8" t="s">
        <v>7</v>
      </c>
      <c r="I5" s="324" t="s">
        <v>8</v>
      </c>
      <c r="J5" s="9" t="s">
        <v>5</v>
      </c>
      <c r="K5" s="10" t="s">
        <v>9</v>
      </c>
      <c r="L5" s="11" t="s">
        <v>10</v>
      </c>
      <c r="M5" s="10" t="s">
        <v>11</v>
      </c>
      <c r="N5" s="91"/>
    </row>
    <row r="6" spans="1:15" ht="27" customHeight="1">
      <c r="A6" s="4"/>
      <c r="B6" s="317"/>
      <c r="C6" s="318"/>
      <c r="D6" s="321"/>
      <c r="E6" s="12" t="s">
        <v>12</v>
      </c>
      <c r="F6" s="13" t="s">
        <v>13</v>
      </c>
      <c r="G6" s="14" t="s">
        <v>14</v>
      </c>
      <c r="H6" s="15" t="s">
        <v>15</v>
      </c>
      <c r="I6" s="325"/>
      <c r="J6" s="16" t="s">
        <v>16</v>
      </c>
      <c r="K6" s="15" t="s">
        <v>17</v>
      </c>
      <c r="L6" s="17" t="s">
        <v>18</v>
      </c>
      <c r="M6" s="18" t="s">
        <v>18</v>
      </c>
      <c r="N6" s="92"/>
      <c r="O6" s="19"/>
    </row>
    <row r="7" spans="1:15" s="35" customFormat="1" ht="15" customHeight="1">
      <c r="A7" s="22"/>
      <c r="B7" s="23"/>
      <c r="C7" s="24" t="s">
        <v>47</v>
      </c>
      <c r="D7" s="25" t="s">
        <v>48</v>
      </c>
      <c r="E7" s="121">
        <v>273</v>
      </c>
      <c r="F7" s="27">
        <v>62.4</v>
      </c>
      <c r="G7" s="28">
        <v>62</v>
      </c>
      <c r="H7" s="95">
        <f>F7-G7</f>
        <v>0.39999999999999858</v>
      </c>
      <c r="I7" s="30" t="s">
        <v>49</v>
      </c>
      <c r="J7" s="96">
        <v>61.8</v>
      </c>
      <c r="K7" s="32">
        <f>F7-J7</f>
        <v>0.60000000000000142</v>
      </c>
      <c r="L7" s="33">
        <v>2</v>
      </c>
      <c r="M7" s="34">
        <v>8</v>
      </c>
    </row>
    <row r="8" spans="1:15" s="35" customFormat="1" ht="15" customHeight="1">
      <c r="A8" s="37" t="s">
        <v>22</v>
      </c>
      <c r="B8" s="38"/>
      <c r="C8" s="39"/>
      <c r="D8" s="61" t="s">
        <v>23</v>
      </c>
      <c r="E8" s="122">
        <v>430</v>
      </c>
      <c r="F8" s="54">
        <v>65.3</v>
      </c>
      <c r="G8" s="55">
        <v>65.2</v>
      </c>
      <c r="H8" s="99">
        <f t="shared" ref="H8:H32" si="0">F8-G8</f>
        <v>9.9999999999994316E-2</v>
      </c>
      <c r="I8" s="45">
        <f t="shared" ref="I8:I19" si="1">SUM(F8-G7)</f>
        <v>3.2999999999999972</v>
      </c>
      <c r="J8" s="100">
        <v>64.8</v>
      </c>
      <c r="K8" s="47">
        <f t="shared" ref="K8:K32" si="2">F8-J8</f>
        <v>0.5</v>
      </c>
      <c r="L8" s="48">
        <v>1</v>
      </c>
      <c r="M8" s="49">
        <v>3</v>
      </c>
    </row>
    <row r="9" spans="1:15" s="35" customFormat="1" ht="15" customHeight="1">
      <c r="A9" s="50"/>
      <c r="B9" s="51"/>
      <c r="C9" s="52" t="s">
        <v>24</v>
      </c>
      <c r="D9" s="61" t="s">
        <v>25</v>
      </c>
      <c r="E9" s="122">
        <v>444</v>
      </c>
      <c r="F9" s="54">
        <v>67.900000000000006</v>
      </c>
      <c r="G9" s="55">
        <v>68.2</v>
      </c>
      <c r="H9" s="103">
        <f t="shared" si="0"/>
        <v>-0.29999999999999716</v>
      </c>
      <c r="I9" s="45">
        <f t="shared" si="1"/>
        <v>2.7000000000000028</v>
      </c>
      <c r="J9" s="104">
        <v>67.599999999999994</v>
      </c>
      <c r="K9" s="58">
        <f t="shared" si="2"/>
        <v>0.30000000000001137</v>
      </c>
      <c r="L9" s="48">
        <v>6</v>
      </c>
      <c r="M9" s="49">
        <v>2</v>
      </c>
    </row>
    <row r="10" spans="1:15" s="35" customFormat="1" ht="15" customHeight="1">
      <c r="A10" s="50"/>
      <c r="B10" s="51"/>
      <c r="C10" s="39" t="s">
        <v>26</v>
      </c>
      <c r="D10" s="61" t="s">
        <v>27</v>
      </c>
      <c r="E10" s="122">
        <v>438</v>
      </c>
      <c r="F10" s="54">
        <v>70.599999999999994</v>
      </c>
      <c r="G10" s="55">
        <v>70.7</v>
      </c>
      <c r="H10" s="103">
        <f t="shared" si="0"/>
        <v>-0.10000000000000853</v>
      </c>
      <c r="I10" s="45">
        <f t="shared" si="1"/>
        <v>2.3999999999999915</v>
      </c>
      <c r="J10" s="104">
        <v>70.2</v>
      </c>
      <c r="K10" s="58">
        <f t="shared" si="2"/>
        <v>0.39999999999999147</v>
      </c>
      <c r="L10" s="48">
        <v>4</v>
      </c>
      <c r="M10" s="49">
        <v>1</v>
      </c>
    </row>
    <row r="11" spans="1:15" s="35" customFormat="1" ht="15" customHeight="1">
      <c r="A11" s="50"/>
      <c r="B11" s="63"/>
      <c r="C11" s="64"/>
      <c r="D11" s="61" t="s">
        <v>28</v>
      </c>
      <c r="E11" s="122">
        <v>443</v>
      </c>
      <c r="F11" s="54">
        <v>72.900000000000006</v>
      </c>
      <c r="G11" s="55">
        <v>73.099999999999994</v>
      </c>
      <c r="H11" s="103">
        <f t="shared" si="0"/>
        <v>-0.19999999999998863</v>
      </c>
      <c r="I11" s="45">
        <f t="shared" si="1"/>
        <v>2.2000000000000028</v>
      </c>
      <c r="J11" s="104">
        <v>72.599999999999994</v>
      </c>
      <c r="K11" s="58">
        <f t="shared" si="2"/>
        <v>0.30000000000001137</v>
      </c>
      <c r="L11" s="48">
        <v>4</v>
      </c>
      <c r="M11" s="49">
        <v>2</v>
      </c>
    </row>
    <row r="12" spans="1:15" s="35" customFormat="1" ht="15" customHeight="1">
      <c r="A12" s="50"/>
      <c r="B12" s="63"/>
      <c r="C12" s="64"/>
      <c r="D12" s="61" t="s">
        <v>29</v>
      </c>
      <c r="E12" s="122">
        <v>441</v>
      </c>
      <c r="F12" s="54">
        <v>75.900000000000006</v>
      </c>
      <c r="G12" s="55">
        <v>75.400000000000006</v>
      </c>
      <c r="H12" s="103">
        <f t="shared" si="0"/>
        <v>0.5</v>
      </c>
      <c r="I12" s="45">
        <f>SUM(F12-G11)</f>
        <v>2.8000000000000114</v>
      </c>
      <c r="J12" s="104">
        <v>74.900000000000006</v>
      </c>
      <c r="K12" s="58">
        <f t="shared" si="2"/>
        <v>1</v>
      </c>
      <c r="L12" s="48">
        <v>1</v>
      </c>
      <c r="M12" s="49">
        <v>5</v>
      </c>
    </row>
    <row r="13" spans="1:15" s="35" customFormat="1" ht="15" customHeight="1">
      <c r="A13" s="50"/>
      <c r="B13" s="65" t="s">
        <v>30</v>
      </c>
      <c r="C13" s="66"/>
      <c r="D13" s="67" t="s">
        <v>31</v>
      </c>
      <c r="E13" s="123">
        <v>437</v>
      </c>
      <c r="F13" s="69">
        <v>78.599999999999994</v>
      </c>
      <c r="G13" s="70">
        <v>78.3</v>
      </c>
      <c r="H13" s="110">
        <f t="shared" si="0"/>
        <v>0.29999999999999716</v>
      </c>
      <c r="I13" s="72">
        <f t="shared" si="1"/>
        <v>3.1999999999999886</v>
      </c>
      <c r="J13" s="111">
        <v>77.7</v>
      </c>
      <c r="K13" s="74">
        <f t="shared" si="2"/>
        <v>0.89999999999999147</v>
      </c>
      <c r="L13" s="75">
        <v>2</v>
      </c>
      <c r="M13" s="76">
        <v>2</v>
      </c>
    </row>
    <row r="14" spans="1:15" s="35" customFormat="1" ht="15" customHeight="1">
      <c r="A14" s="50"/>
      <c r="B14" s="63"/>
      <c r="C14" s="309" t="s">
        <v>32</v>
      </c>
      <c r="D14" s="61" t="s">
        <v>33</v>
      </c>
      <c r="E14" s="122">
        <v>729</v>
      </c>
      <c r="F14" s="54">
        <v>82.4</v>
      </c>
      <c r="G14" s="55">
        <v>82.2</v>
      </c>
      <c r="H14" s="99">
        <f t="shared" si="0"/>
        <v>0.20000000000000284</v>
      </c>
      <c r="I14" s="45">
        <f t="shared" si="1"/>
        <v>4.1000000000000085</v>
      </c>
      <c r="J14" s="100">
        <v>81.400000000000006</v>
      </c>
      <c r="K14" s="47">
        <f t="shared" si="2"/>
        <v>1</v>
      </c>
      <c r="L14" s="48">
        <v>2</v>
      </c>
      <c r="M14" s="49">
        <v>2</v>
      </c>
    </row>
    <row r="15" spans="1:15" s="35" customFormat="1" ht="15" customHeight="1">
      <c r="A15" s="50"/>
      <c r="B15" s="63"/>
      <c r="C15" s="310"/>
      <c r="D15" s="61" t="s">
        <v>34</v>
      </c>
      <c r="E15" s="122">
        <v>730</v>
      </c>
      <c r="F15" s="54">
        <v>85.9</v>
      </c>
      <c r="G15" s="55">
        <v>85.8</v>
      </c>
      <c r="H15" s="103">
        <f t="shared" si="0"/>
        <v>0.10000000000000853</v>
      </c>
      <c r="I15" s="45">
        <f t="shared" si="1"/>
        <v>3.7000000000000028</v>
      </c>
      <c r="J15" s="104">
        <v>85.1</v>
      </c>
      <c r="K15" s="58">
        <f t="shared" si="2"/>
        <v>0.80000000000001137</v>
      </c>
      <c r="L15" s="48">
        <v>2</v>
      </c>
      <c r="M15" s="49">
        <v>2</v>
      </c>
    </row>
    <row r="16" spans="1:15" s="35" customFormat="1" ht="15" customHeight="1">
      <c r="A16" s="50"/>
      <c r="B16" s="63"/>
      <c r="C16" s="311"/>
      <c r="D16" s="67" t="s">
        <v>35</v>
      </c>
      <c r="E16" s="123">
        <v>729</v>
      </c>
      <c r="F16" s="124">
        <v>89.1</v>
      </c>
      <c r="G16" s="70">
        <v>89.1</v>
      </c>
      <c r="H16" s="110">
        <f t="shared" si="0"/>
        <v>0</v>
      </c>
      <c r="I16" s="72">
        <f t="shared" si="1"/>
        <v>3.2999999999999972</v>
      </c>
      <c r="J16" s="111">
        <v>88.2</v>
      </c>
      <c r="K16" s="74">
        <f t="shared" si="2"/>
        <v>0.89999999999999147</v>
      </c>
      <c r="L16" s="75">
        <v>3</v>
      </c>
      <c r="M16" s="76">
        <v>1</v>
      </c>
    </row>
    <row r="17" spans="1:13" s="35" customFormat="1" ht="15" customHeight="1">
      <c r="A17" s="50"/>
      <c r="B17" s="63"/>
      <c r="C17" s="309" t="s">
        <v>36</v>
      </c>
      <c r="D17" s="61" t="s">
        <v>37</v>
      </c>
      <c r="E17" s="122">
        <v>405</v>
      </c>
      <c r="F17" s="54">
        <v>90.9</v>
      </c>
      <c r="G17" s="55">
        <v>91</v>
      </c>
      <c r="H17" s="99">
        <f t="shared" si="0"/>
        <v>-9.9999999999994316E-2</v>
      </c>
      <c r="I17" s="45">
        <f t="shared" si="1"/>
        <v>1.8000000000000114</v>
      </c>
      <c r="J17" s="100">
        <v>90.4</v>
      </c>
      <c r="K17" s="47">
        <f t="shared" si="2"/>
        <v>0.5</v>
      </c>
      <c r="L17" s="48">
        <v>3</v>
      </c>
      <c r="M17" s="49">
        <v>4</v>
      </c>
    </row>
    <row r="18" spans="1:13" s="35" customFormat="1" ht="15" customHeight="1">
      <c r="A18" s="50"/>
      <c r="B18" s="63"/>
      <c r="C18" s="310"/>
      <c r="D18" s="61" t="s">
        <v>38</v>
      </c>
      <c r="E18" s="122">
        <v>405</v>
      </c>
      <c r="F18" s="125">
        <v>91.9</v>
      </c>
      <c r="G18" s="55">
        <v>91.7</v>
      </c>
      <c r="H18" s="103">
        <f t="shared" si="0"/>
        <v>0.20000000000000284</v>
      </c>
      <c r="I18" s="45">
        <f t="shared" si="1"/>
        <v>0.90000000000000568</v>
      </c>
      <c r="J18" s="104">
        <v>91.4</v>
      </c>
      <c r="K18" s="58">
        <f t="shared" si="2"/>
        <v>0.5</v>
      </c>
      <c r="L18" s="48">
        <v>4</v>
      </c>
      <c r="M18" s="49">
        <v>12</v>
      </c>
    </row>
    <row r="19" spans="1:13" s="35" customFormat="1" ht="15" customHeight="1">
      <c r="A19" s="50"/>
      <c r="B19" s="77"/>
      <c r="C19" s="312"/>
      <c r="D19" s="78" t="s">
        <v>39</v>
      </c>
      <c r="E19" s="123">
        <v>405</v>
      </c>
      <c r="F19" s="79">
        <v>92.3</v>
      </c>
      <c r="G19" s="80">
        <v>92.2</v>
      </c>
      <c r="H19" s="110">
        <f t="shared" si="0"/>
        <v>9.9999999999994316E-2</v>
      </c>
      <c r="I19" s="45">
        <f t="shared" si="1"/>
        <v>0.59999999999999432</v>
      </c>
      <c r="J19" s="111">
        <v>92.1</v>
      </c>
      <c r="K19" s="74">
        <f t="shared" si="2"/>
        <v>0.20000000000000284</v>
      </c>
      <c r="L19" s="81">
        <v>10</v>
      </c>
      <c r="M19" s="82">
        <v>12</v>
      </c>
    </row>
    <row r="20" spans="1:13" s="35" customFormat="1" ht="15" customHeight="1">
      <c r="A20" s="50"/>
      <c r="B20" s="51"/>
      <c r="C20" s="83" t="s">
        <v>40</v>
      </c>
      <c r="D20" s="25" t="s">
        <v>55</v>
      </c>
      <c r="E20" s="123">
        <v>284</v>
      </c>
      <c r="F20" s="69">
        <v>62</v>
      </c>
      <c r="G20" s="70">
        <v>62</v>
      </c>
      <c r="H20" s="95">
        <f t="shared" si="0"/>
        <v>0</v>
      </c>
      <c r="I20" s="30" t="s">
        <v>56</v>
      </c>
      <c r="J20" s="96">
        <v>61.3</v>
      </c>
      <c r="K20" s="32">
        <f t="shared" si="2"/>
        <v>0.70000000000000284</v>
      </c>
      <c r="L20" s="84">
        <v>3</v>
      </c>
      <c r="M20" s="85">
        <v>2</v>
      </c>
    </row>
    <row r="21" spans="1:13" s="35" customFormat="1" ht="15" customHeight="1">
      <c r="A21" s="50"/>
      <c r="B21" s="51"/>
      <c r="C21" s="39"/>
      <c r="D21" s="61" t="s">
        <v>23</v>
      </c>
      <c r="E21" s="122">
        <v>431</v>
      </c>
      <c r="F21" s="54">
        <v>65.099999999999994</v>
      </c>
      <c r="G21" s="55">
        <v>65</v>
      </c>
      <c r="H21" s="99">
        <f t="shared" si="0"/>
        <v>9.9999999999994316E-2</v>
      </c>
      <c r="I21" s="45">
        <f t="shared" ref="I21:I32" si="3">SUM(F21-G20)</f>
        <v>3.0999999999999943</v>
      </c>
      <c r="J21" s="100">
        <v>64.400000000000006</v>
      </c>
      <c r="K21" s="47">
        <f t="shared" si="2"/>
        <v>0.69999999999998863</v>
      </c>
      <c r="L21" s="48">
        <v>1</v>
      </c>
      <c r="M21" s="49">
        <v>2</v>
      </c>
    </row>
    <row r="22" spans="1:13" s="35" customFormat="1" ht="15" customHeight="1">
      <c r="A22" s="50"/>
      <c r="B22" s="51"/>
      <c r="C22" s="39"/>
      <c r="D22" s="61" t="s">
        <v>25</v>
      </c>
      <c r="E22" s="122">
        <v>435</v>
      </c>
      <c r="F22" s="54">
        <v>68</v>
      </c>
      <c r="G22" s="55">
        <v>67.5</v>
      </c>
      <c r="H22" s="103">
        <f t="shared" si="0"/>
        <v>0.5</v>
      </c>
      <c r="I22" s="45">
        <f t="shared" si="3"/>
        <v>3</v>
      </c>
      <c r="J22" s="104">
        <v>67.2</v>
      </c>
      <c r="K22" s="58">
        <f t="shared" si="2"/>
        <v>0.79999999999999716</v>
      </c>
      <c r="L22" s="48">
        <v>1</v>
      </c>
      <c r="M22" s="49">
        <v>4</v>
      </c>
    </row>
    <row r="23" spans="1:13" s="35" customFormat="1" ht="15" customHeight="1">
      <c r="A23" s="50"/>
      <c r="B23" s="51"/>
      <c r="C23" s="39" t="s">
        <v>26</v>
      </c>
      <c r="D23" s="61" t="s">
        <v>27</v>
      </c>
      <c r="E23" s="122">
        <v>429</v>
      </c>
      <c r="F23" s="54">
        <v>70.5</v>
      </c>
      <c r="G23" s="55">
        <v>70.5</v>
      </c>
      <c r="H23" s="103">
        <f t="shared" si="0"/>
        <v>0</v>
      </c>
      <c r="I23" s="45">
        <f t="shared" si="3"/>
        <v>3</v>
      </c>
      <c r="J23" s="104">
        <v>69.900000000000006</v>
      </c>
      <c r="K23" s="58">
        <f t="shared" si="2"/>
        <v>0.59999999999999432</v>
      </c>
      <c r="L23" s="48">
        <v>2</v>
      </c>
      <c r="M23" s="49">
        <v>2</v>
      </c>
    </row>
    <row r="24" spans="1:13" s="35" customFormat="1" ht="15" customHeight="1">
      <c r="A24" s="50"/>
      <c r="B24" s="63"/>
      <c r="C24" s="64"/>
      <c r="D24" s="61" t="s">
        <v>28</v>
      </c>
      <c r="E24" s="122">
        <v>434</v>
      </c>
      <c r="F24" s="54">
        <v>73.2</v>
      </c>
      <c r="G24" s="55">
        <v>73.3</v>
      </c>
      <c r="H24" s="103">
        <f t="shared" si="0"/>
        <v>-9.9999999999994316E-2</v>
      </c>
      <c r="I24" s="45">
        <f t="shared" si="3"/>
        <v>2.7000000000000028</v>
      </c>
      <c r="J24" s="104">
        <v>72.7</v>
      </c>
      <c r="K24" s="58">
        <f t="shared" si="2"/>
        <v>0.5</v>
      </c>
      <c r="L24" s="48">
        <v>3</v>
      </c>
      <c r="M24" s="49">
        <v>2</v>
      </c>
    </row>
    <row r="25" spans="1:13" s="35" customFormat="1" ht="15" customHeight="1">
      <c r="A25" s="50"/>
      <c r="B25" s="63"/>
      <c r="C25" s="64"/>
      <c r="D25" s="61" t="s">
        <v>29</v>
      </c>
      <c r="E25" s="122">
        <v>443</v>
      </c>
      <c r="F25" s="54">
        <v>76.7</v>
      </c>
      <c r="G25" s="55">
        <v>76.7</v>
      </c>
      <c r="H25" s="103">
        <f t="shared" si="0"/>
        <v>0</v>
      </c>
      <c r="I25" s="45">
        <f t="shared" si="3"/>
        <v>3.4000000000000057</v>
      </c>
      <c r="J25" s="104">
        <v>75.8</v>
      </c>
      <c r="K25" s="58">
        <f t="shared" si="2"/>
        <v>0.90000000000000568</v>
      </c>
      <c r="L25" s="48">
        <v>2</v>
      </c>
      <c r="M25" s="49">
        <v>1</v>
      </c>
    </row>
    <row r="26" spans="1:13" s="35" customFormat="1" ht="15" customHeight="1">
      <c r="A26" s="50"/>
      <c r="B26" s="65" t="s">
        <v>41</v>
      </c>
      <c r="C26" s="66"/>
      <c r="D26" s="67" t="s">
        <v>31</v>
      </c>
      <c r="E26" s="123">
        <v>441</v>
      </c>
      <c r="F26" s="69">
        <v>80.3</v>
      </c>
      <c r="G26" s="70">
        <v>79.900000000000006</v>
      </c>
      <c r="H26" s="110">
        <f t="shared" si="0"/>
        <v>0.39999999999999147</v>
      </c>
      <c r="I26" s="72">
        <f t="shared" si="3"/>
        <v>3.5999999999999943</v>
      </c>
      <c r="J26" s="111">
        <v>79.2</v>
      </c>
      <c r="K26" s="74">
        <f t="shared" si="2"/>
        <v>1.0999999999999943</v>
      </c>
      <c r="L26" s="75">
        <v>1</v>
      </c>
      <c r="M26" s="76">
        <v>2</v>
      </c>
    </row>
    <row r="27" spans="1:13" s="35" customFormat="1" ht="15" customHeight="1">
      <c r="A27" s="50"/>
      <c r="B27" s="63"/>
      <c r="C27" s="309" t="s">
        <v>32</v>
      </c>
      <c r="D27" s="61" t="s">
        <v>33</v>
      </c>
      <c r="E27" s="122">
        <v>737</v>
      </c>
      <c r="F27" s="54">
        <v>82.9</v>
      </c>
      <c r="G27" s="55">
        <v>82.8</v>
      </c>
      <c r="H27" s="99">
        <f t="shared" si="0"/>
        <v>0.10000000000000853</v>
      </c>
      <c r="I27" s="45">
        <f t="shared" si="3"/>
        <v>3</v>
      </c>
      <c r="J27" s="100">
        <v>82.1</v>
      </c>
      <c r="K27" s="47">
        <f t="shared" si="2"/>
        <v>0.80000000000001137</v>
      </c>
      <c r="L27" s="48">
        <v>2</v>
      </c>
      <c r="M27" s="49">
        <v>3</v>
      </c>
    </row>
    <row r="28" spans="1:13" s="35" customFormat="1" ht="15" customHeight="1">
      <c r="A28" s="50"/>
      <c r="B28" s="63"/>
      <c r="C28" s="310"/>
      <c r="D28" s="61" t="s">
        <v>34</v>
      </c>
      <c r="E28" s="122">
        <v>734</v>
      </c>
      <c r="F28" s="54">
        <v>84.5</v>
      </c>
      <c r="G28" s="55">
        <v>84.4</v>
      </c>
      <c r="H28" s="103">
        <f t="shared" si="0"/>
        <v>9.9999999999994316E-2</v>
      </c>
      <c r="I28" s="45">
        <f t="shared" si="3"/>
        <v>1.7000000000000028</v>
      </c>
      <c r="J28" s="104">
        <v>83.9</v>
      </c>
      <c r="K28" s="58">
        <f t="shared" si="2"/>
        <v>0.59999999999999432</v>
      </c>
      <c r="L28" s="48">
        <v>3</v>
      </c>
      <c r="M28" s="49">
        <v>2</v>
      </c>
    </row>
    <row r="29" spans="1:13" s="35" customFormat="1" ht="15" customHeight="1">
      <c r="A29" s="50"/>
      <c r="B29" s="63"/>
      <c r="C29" s="311"/>
      <c r="D29" s="67" t="s">
        <v>35</v>
      </c>
      <c r="E29" s="123">
        <v>735</v>
      </c>
      <c r="F29" s="126">
        <v>85.5</v>
      </c>
      <c r="G29" s="70">
        <v>85.4</v>
      </c>
      <c r="H29" s="110">
        <f t="shared" si="0"/>
        <v>9.9999999999994316E-2</v>
      </c>
      <c r="I29" s="72">
        <f t="shared" si="3"/>
        <v>1.0999999999999943</v>
      </c>
      <c r="J29" s="111">
        <v>84.9</v>
      </c>
      <c r="K29" s="74">
        <f t="shared" si="2"/>
        <v>0.59999999999999432</v>
      </c>
      <c r="L29" s="75">
        <v>2</v>
      </c>
      <c r="M29" s="76">
        <v>2</v>
      </c>
    </row>
    <row r="30" spans="1:13" s="35" customFormat="1" ht="15" customHeight="1">
      <c r="A30" s="50"/>
      <c r="B30" s="63"/>
      <c r="C30" s="309" t="s">
        <v>36</v>
      </c>
      <c r="D30" s="61" t="s">
        <v>37</v>
      </c>
      <c r="E30" s="122">
        <v>420</v>
      </c>
      <c r="F30" s="54">
        <v>85.8</v>
      </c>
      <c r="G30" s="55">
        <v>85.9</v>
      </c>
      <c r="H30" s="99">
        <f t="shared" si="0"/>
        <v>-0.10000000000000853</v>
      </c>
      <c r="I30" s="45">
        <f t="shared" si="3"/>
        <v>0.39999999999999147</v>
      </c>
      <c r="J30" s="100">
        <v>85.5</v>
      </c>
      <c r="K30" s="47">
        <f t="shared" si="2"/>
        <v>0.29999999999999716</v>
      </c>
      <c r="L30" s="48">
        <v>4</v>
      </c>
      <c r="M30" s="49">
        <v>1</v>
      </c>
    </row>
    <row r="31" spans="1:13" s="35" customFormat="1" ht="15" customHeight="1">
      <c r="A31" s="50"/>
      <c r="B31" s="63"/>
      <c r="C31" s="310"/>
      <c r="D31" s="61" t="s">
        <v>38</v>
      </c>
      <c r="E31" s="122">
        <v>420</v>
      </c>
      <c r="F31" s="54">
        <v>86.1</v>
      </c>
      <c r="G31" s="55">
        <v>86.2</v>
      </c>
      <c r="H31" s="103">
        <f t="shared" si="0"/>
        <v>-0.10000000000000853</v>
      </c>
      <c r="I31" s="45">
        <f t="shared" si="3"/>
        <v>0.19999999999998863</v>
      </c>
      <c r="J31" s="104">
        <v>85.7</v>
      </c>
      <c r="K31" s="58">
        <f t="shared" si="2"/>
        <v>0.39999999999999147</v>
      </c>
      <c r="L31" s="48">
        <v>1</v>
      </c>
      <c r="M31" s="49">
        <v>1</v>
      </c>
    </row>
    <row r="32" spans="1:13" s="35" customFormat="1" ht="15" customHeight="1">
      <c r="A32" s="50"/>
      <c r="B32" s="77"/>
      <c r="C32" s="312"/>
      <c r="D32" s="78" t="s">
        <v>39</v>
      </c>
      <c r="E32" s="123">
        <v>420</v>
      </c>
      <c r="F32" s="79">
        <v>86.3</v>
      </c>
      <c r="G32" s="80">
        <v>86.4</v>
      </c>
      <c r="H32" s="110">
        <f t="shared" si="0"/>
        <v>-0.10000000000000853</v>
      </c>
      <c r="I32" s="87">
        <f t="shared" si="3"/>
        <v>9.9999999999994316E-2</v>
      </c>
      <c r="J32" s="111">
        <v>85.9</v>
      </c>
      <c r="K32" s="74">
        <f t="shared" si="2"/>
        <v>0.39999999999999147</v>
      </c>
      <c r="L32" s="81">
        <v>2</v>
      </c>
      <c r="M32" s="82">
        <v>1</v>
      </c>
    </row>
    <row r="33" spans="2:12" s="89" customFormat="1" ht="12" customHeight="1">
      <c r="B33" s="88" t="s">
        <v>57</v>
      </c>
      <c r="F33" s="127"/>
      <c r="J33" s="128"/>
      <c r="L33" s="127"/>
    </row>
    <row r="34" spans="2:12" s="89" customFormat="1" ht="12" customHeight="1">
      <c r="B34" s="89" t="s">
        <v>58</v>
      </c>
      <c r="F34" s="127"/>
      <c r="L34" s="127"/>
    </row>
    <row r="35" spans="2:12" s="88" customFormat="1" ht="12" customHeight="1">
      <c r="B35" s="88" t="s">
        <v>59</v>
      </c>
      <c r="F35" s="129"/>
      <c r="L35" s="129"/>
    </row>
    <row r="36" spans="2:12" s="88" customFormat="1" ht="12" customHeight="1">
      <c r="B36" s="88" t="s">
        <v>60</v>
      </c>
      <c r="F36" s="129"/>
      <c r="L36" s="129"/>
    </row>
    <row r="37" spans="2:12" ht="15.75" customHeight="1"/>
  </sheetData>
  <mergeCells count="8">
    <mergeCell ref="C27:C29"/>
    <mergeCell ref="C30:C32"/>
    <mergeCell ref="B4:C6"/>
    <mergeCell ref="D4:D6"/>
    <mergeCell ref="E4:M4"/>
    <mergeCell ref="I5:I6"/>
    <mergeCell ref="C14:C16"/>
    <mergeCell ref="C17:C19"/>
  </mergeCells>
  <phoneticPr fontId="3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7"/>
  <sheetViews>
    <sheetView showGridLines="0" zoomScaleNormal="100" workbookViewId="0">
      <selection activeCell="Q22" sqref="Q22"/>
    </sheetView>
  </sheetViews>
  <sheetFormatPr defaultRowHeight="12.75"/>
  <cols>
    <col min="1" max="1" width="1.125" style="130" customWidth="1"/>
    <col min="2" max="2" width="3.75" style="130" customWidth="1"/>
    <col min="3" max="3" width="8.375" style="130" customWidth="1"/>
    <col min="4" max="4" width="5.5" style="130" customWidth="1"/>
    <col min="5" max="6" width="9.375" style="130" customWidth="1"/>
    <col min="7" max="7" width="6.125" style="130" customWidth="1"/>
    <col min="8" max="9" width="9.375" style="130" customWidth="1"/>
    <col min="10" max="10" width="6.125" style="130" customWidth="1"/>
    <col min="11" max="12" width="9.375" style="130" customWidth="1"/>
    <col min="13" max="13" width="6.125" style="130" customWidth="1"/>
    <col min="14" max="14" width="1.625" style="130" customWidth="1"/>
    <col min="15" max="16384" width="9" style="130"/>
  </cols>
  <sheetData>
    <row r="1" spans="1:14" ht="17.25">
      <c r="B1" s="2" t="s">
        <v>143</v>
      </c>
    </row>
    <row r="2" spans="1:14" ht="17.25">
      <c r="B2" s="131"/>
    </row>
    <row r="3" spans="1:14" ht="3" customHeight="1"/>
    <row r="4" spans="1:14" s="1" customFormat="1" ht="25.5" customHeight="1">
      <c r="A4" s="132"/>
      <c r="B4" s="339"/>
      <c r="C4" s="340"/>
      <c r="D4" s="341" t="s">
        <v>61</v>
      </c>
      <c r="E4" s="344" t="s">
        <v>62</v>
      </c>
      <c r="F4" s="344"/>
      <c r="G4" s="344"/>
      <c r="H4" s="345" t="s">
        <v>63</v>
      </c>
      <c r="I4" s="344"/>
      <c r="J4" s="346"/>
      <c r="K4" s="344" t="s">
        <v>64</v>
      </c>
      <c r="L4" s="344"/>
      <c r="M4" s="346"/>
      <c r="N4" s="132"/>
    </row>
    <row r="5" spans="1:14" s="1" customFormat="1" ht="18" customHeight="1">
      <c r="A5" s="132"/>
      <c r="B5" s="347" t="s">
        <v>65</v>
      </c>
      <c r="C5" s="348"/>
      <c r="D5" s="342"/>
      <c r="E5" s="134" t="s">
        <v>66</v>
      </c>
      <c r="F5" s="135" t="s">
        <v>67</v>
      </c>
      <c r="G5" s="136" t="s">
        <v>68</v>
      </c>
      <c r="H5" s="137" t="s">
        <v>66</v>
      </c>
      <c r="I5" s="135" t="s">
        <v>67</v>
      </c>
      <c r="J5" s="138" t="s">
        <v>68</v>
      </c>
      <c r="K5" s="139" t="s">
        <v>66</v>
      </c>
      <c r="L5" s="135" t="s">
        <v>67</v>
      </c>
      <c r="M5" s="138" t="s">
        <v>68</v>
      </c>
      <c r="N5" s="132"/>
    </row>
    <row r="6" spans="1:14" s="1" customFormat="1" ht="15" customHeight="1">
      <c r="A6" s="132"/>
      <c r="B6" s="349"/>
      <c r="C6" s="329"/>
      <c r="D6" s="343"/>
      <c r="E6" s="140" t="s">
        <v>69</v>
      </c>
      <c r="F6" s="141" t="s">
        <v>70</v>
      </c>
      <c r="G6" s="142" t="s">
        <v>71</v>
      </c>
      <c r="H6" s="143" t="s">
        <v>72</v>
      </c>
      <c r="I6" s="144" t="s">
        <v>73</v>
      </c>
      <c r="J6" s="145" t="s">
        <v>74</v>
      </c>
      <c r="K6" s="146" t="s">
        <v>75</v>
      </c>
      <c r="L6" s="147" t="s">
        <v>76</v>
      </c>
      <c r="M6" s="145" t="s">
        <v>77</v>
      </c>
      <c r="N6" s="132"/>
    </row>
    <row r="7" spans="1:14" s="1" customFormat="1" ht="15.95" customHeight="1">
      <c r="A7" s="132"/>
      <c r="B7" s="148"/>
      <c r="C7" s="149" t="s">
        <v>78</v>
      </c>
      <c r="D7" s="25" t="s">
        <v>48</v>
      </c>
      <c r="E7" s="150">
        <v>110.8</v>
      </c>
      <c r="F7" s="151">
        <v>111</v>
      </c>
      <c r="G7" s="152">
        <f>E7-F7</f>
        <v>-0.20000000000000284</v>
      </c>
      <c r="H7" s="153">
        <v>19.3</v>
      </c>
      <c r="I7" s="151">
        <v>19.600000000000001</v>
      </c>
      <c r="J7" s="154">
        <f>H7-I7</f>
        <v>-0.30000000000000071</v>
      </c>
      <c r="K7" s="155">
        <v>62.4</v>
      </c>
      <c r="L7" s="156">
        <v>62.4</v>
      </c>
      <c r="M7" s="154">
        <f>K7-L7</f>
        <v>0</v>
      </c>
      <c r="N7" s="132"/>
    </row>
    <row r="8" spans="1:14" s="1" customFormat="1" ht="15.95" customHeight="1">
      <c r="A8" s="132"/>
      <c r="B8" s="157"/>
      <c r="C8" s="333" t="s">
        <v>79</v>
      </c>
      <c r="D8" s="61" t="s">
        <v>23</v>
      </c>
      <c r="E8" s="158">
        <v>117.2</v>
      </c>
      <c r="F8" s="159">
        <v>117</v>
      </c>
      <c r="G8" s="160">
        <f t="shared" ref="G8:G32" si="0">E8-F8</f>
        <v>0.20000000000000284</v>
      </c>
      <c r="H8" s="153">
        <v>22</v>
      </c>
      <c r="I8" s="159">
        <v>21.8</v>
      </c>
      <c r="J8" s="161">
        <f>H8-I8</f>
        <v>0.19999999999999929</v>
      </c>
      <c r="K8" s="162">
        <v>65.3</v>
      </c>
      <c r="L8" s="159">
        <v>65.400000000000006</v>
      </c>
      <c r="M8" s="161">
        <f t="shared" ref="M8:M32" si="1">K8-L8</f>
        <v>-0.10000000000000853</v>
      </c>
      <c r="N8" s="132"/>
    </row>
    <row r="9" spans="1:14" s="1" customFormat="1" ht="15.95" customHeight="1">
      <c r="A9" s="132"/>
      <c r="B9" s="157"/>
      <c r="C9" s="334"/>
      <c r="D9" s="61" t="s">
        <v>25</v>
      </c>
      <c r="E9" s="163">
        <v>123.3</v>
      </c>
      <c r="F9" s="156">
        <v>122.4</v>
      </c>
      <c r="G9" s="164">
        <f t="shared" si="0"/>
        <v>0.89999999999999147</v>
      </c>
      <c r="H9" s="165">
        <v>24.5</v>
      </c>
      <c r="I9" s="156">
        <v>24.3</v>
      </c>
      <c r="J9" s="166">
        <f t="shared" ref="J9:J32" si="2">H9-I9</f>
        <v>0.19999999999999929</v>
      </c>
      <c r="K9" s="162">
        <v>67.900000000000006</v>
      </c>
      <c r="L9" s="156">
        <v>67.900000000000006</v>
      </c>
      <c r="M9" s="166">
        <f t="shared" si="1"/>
        <v>0</v>
      </c>
      <c r="N9" s="132"/>
    </row>
    <row r="10" spans="1:14" s="1" customFormat="1" ht="15.95" customHeight="1">
      <c r="A10" s="132"/>
      <c r="B10" s="157"/>
      <c r="C10" s="334"/>
      <c r="D10" s="61" t="s">
        <v>27</v>
      </c>
      <c r="E10" s="163">
        <v>129</v>
      </c>
      <c r="F10" s="156">
        <v>128.4</v>
      </c>
      <c r="G10" s="164">
        <f t="shared" si="0"/>
        <v>0.59999999999999432</v>
      </c>
      <c r="H10" s="165">
        <v>28</v>
      </c>
      <c r="I10" s="156">
        <v>27.6</v>
      </c>
      <c r="J10" s="166">
        <f t="shared" si="2"/>
        <v>0.39999999999999858</v>
      </c>
      <c r="K10" s="162">
        <v>70.599999999999994</v>
      </c>
      <c r="L10" s="156">
        <v>70.5</v>
      </c>
      <c r="M10" s="166">
        <f t="shared" si="1"/>
        <v>9.9999999999994316E-2</v>
      </c>
      <c r="N10" s="132"/>
    </row>
    <row r="11" spans="1:14" s="1" customFormat="1" ht="15.95" customHeight="1">
      <c r="A11" s="132"/>
      <c r="B11" s="157"/>
      <c r="C11" s="334"/>
      <c r="D11" s="61" t="s">
        <v>28</v>
      </c>
      <c r="E11" s="163">
        <v>134.30000000000001</v>
      </c>
      <c r="F11" s="156">
        <v>134</v>
      </c>
      <c r="G11" s="164">
        <f t="shared" si="0"/>
        <v>0.30000000000001137</v>
      </c>
      <c r="H11" s="165">
        <v>32.1</v>
      </c>
      <c r="I11" s="156">
        <v>31.2</v>
      </c>
      <c r="J11" s="166">
        <f t="shared" si="2"/>
        <v>0.90000000000000213</v>
      </c>
      <c r="K11" s="162">
        <v>72.900000000000006</v>
      </c>
      <c r="L11" s="156">
        <v>73</v>
      </c>
      <c r="M11" s="166">
        <f t="shared" si="1"/>
        <v>-9.9999999999994316E-2</v>
      </c>
      <c r="N11" s="132"/>
    </row>
    <row r="12" spans="1:14" s="1" customFormat="1" ht="15.95" customHeight="1">
      <c r="A12" s="132"/>
      <c r="B12" s="157"/>
      <c r="C12" s="334"/>
      <c r="D12" s="61" t="s">
        <v>29</v>
      </c>
      <c r="E12" s="163">
        <v>140.69999999999999</v>
      </c>
      <c r="F12" s="156">
        <v>138.4</v>
      </c>
      <c r="G12" s="164">
        <f t="shared" si="0"/>
        <v>2.2999999999999829</v>
      </c>
      <c r="H12" s="165">
        <v>36.4</v>
      </c>
      <c r="I12" s="156">
        <v>34.200000000000003</v>
      </c>
      <c r="J12" s="166">
        <f t="shared" si="2"/>
        <v>2.1999999999999957</v>
      </c>
      <c r="K12" s="162">
        <v>75.900000000000006</v>
      </c>
      <c r="L12" s="156">
        <v>74.7</v>
      </c>
      <c r="M12" s="166">
        <f t="shared" si="1"/>
        <v>1.2000000000000028</v>
      </c>
      <c r="N12" s="132"/>
    </row>
    <row r="13" spans="1:14" s="1" customFormat="1" ht="15.95" customHeight="1">
      <c r="A13" s="132"/>
      <c r="B13" s="157" t="s">
        <v>30</v>
      </c>
      <c r="C13" s="335"/>
      <c r="D13" s="67" t="s">
        <v>31</v>
      </c>
      <c r="E13" s="167">
        <v>146.9</v>
      </c>
      <c r="F13" s="168">
        <v>144.80000000000001</v>
      </c>
      <c r="G13" s="169">
        <f t="shared" si="0"/>
        <v>2.0999999999999943</v>
      </c>
      <c r="H13" s="170">
        <v>41</v>
      </c>
      <c r="I13" s="168">
        <v>38.6</v>
      </c>
      <c r="J13" s="171">
        <f t="shared" si="2"/>
        <v>2.3999999999999986</v>
      </c>
      <c r="K13" s="172">
        <v>78.599999999999994</v>
      </c>
      <c r="L13" s="168">
        <v>77.2</v>
      </c>
      <c r="M13" s="171">
        <f t="shared" si="1"/>
        <v>1.3999999999999915</v>
      </c>
      <c r="N13" s="132"/>
    </row>
    <row r="14" spans="1:14" s="1" customFormat="1" ht="15.95" customHeight="1">
      <c r="A14" s="132"/>
      <c r="B14" s="157"/>
      <c r="C14" s="333" t="s">
        <v>80</v>
      </c>
      <c r="D14" s="61" t="s">
        <v>33</v>
      </c>
      <c r="E14" s="158">
        <v>154.30000000000001</v>
      </c>
      <c r="F14" s="159">
        <v>151.6</v>
      </c>
      <c r="G14" s="160">
        <f t="shared" si="0"/>
        <v>2.7000000000000171</v>
      </c>
      <c r="H14" s="165">
        <v>46.4</v>
      </c>
      <c r="I14" s="159">
        <v>43.7</v>
      </c>
      <c r="J14" s="161">
        <f t="shared" si="2"/>
        <v>2.6999999999999957</v>
      </c>
      <c r="K14" s="162">
        <v>82.4</v>
      </c>
      <c r="L14" s="156">
        <v>80.7</v>
      </c>
      <c r="M14" s="161">
        <f t="shared" si="1"/>
        <v>1.7000000000000028</v>
      </c>
      <c r="N14" s="132"/>
    </row>
    <row r="15" spans="1:14" s="1" customFormat="1" ht="15.95" customHeight="1">
      <c r="A15" s="132"/>
      <c r="B15" s="157"/>
      <c r="C15" s="334"/>
      <c r="D15" s="61" t="s">
        <v>34</v>
      </c>
      <c r="E15" s="163">
        <v>161.6</v>
      </c>
      <c r="F15" s="156">
        <v>159.9</v>
      </c>
      <c r="G15" s="164">
        <f t="shared" si="0"/>
        <v>1.6999999999999886</v>
      </c>
      <c r="H15" s="165">
        <v>51.5</v>
      </c>
      <c r="I15" s="156">
        <v>50.1</v>
      </c>
      <c r="J15" s="166">
        <f t="shared" si="2"/>
        <v>1.3999999999999986</v>
      </c>
      <c r="K15" s="162">
        <v>85.9</v>
      </c>
      <c r="L15" s="156">
        <v>84.7</v>
      </c>
      <c r="M15" s="166">
        <f t="shared" si="1"/>
        <v>1.2000000000000028</v>
      </c>
      <c r="N15" s="132"/>
    </row>
    <row r="16" spans="1:14" s="1" customFormat="1" ht="15.95" customHeight="1">
      <c r="A16" s="132"/>
      <c r="B16" s="157"/>
      <c r="C16" s="334"/>
      <c r="D16" s="67" t="s">
        <v>35</v>
      </c>
      <c r="E16" s="167">
        <v>166.4</v>
      </c>
      <c r="F16" s="168">
        <v>164.9</v>
      </c>
      <c r="G16" s="169">
        <f t="shared" si="0"/>
        <v>1.5</v>
      </c>
      <c r="H16" s="165">
        <v>56.5</v>
      </c>
      <c r="I16" s="168">
        <v>55.3</v>
      </c>
      <c r="J16" s="171">
        <f t="shared" si="2"/>
        <v>1.2000000000000028</v>
      </c>
      <c r="K16" s="172">
        <v>89.1</v>
      </c>
      <c r="L16" s="156">
        <v>87.5</v>
      </c>
      <c r="M16" s="171">
        <f t="shared" si="1"/>
        <v>1.5999999999999943</v>
      </c>
      <c r="N16" s="132"/>
    </row>
    <row r="17" spans="1:14" s="1" customFormat="1" ht="15.95" customHeight="1">
      <c r="A17" s="132"/>
      <c r="B17" s="157"/>
      <c r="C17" s="336" t="s">
        <v>81</v>
      </c>
      <c r="D17" s="61" t="s">
        <v>37</v>
      </c>
      <c r="E17" s="158">
        <v>169.2</v>
      </c>
      <c r="F17" s="156">
        <v>167.7</v>
      </c>
      <c r="G17" s="160">
        <f t="shared" si="0"/>
        <v>1.5</v>
      </c>
      <c r="H17" s="153">
        <v>60.7</v>
      </c>
      <c r="I17" s="159">
        <v>59.7</v>
      </c>
      <c r="J17" s="161">
        <f t="shared" si="2"/>
        <v>1</v>
      </c>
      <c r="K17" s="162">
        <v>90.9</v>
      </c>
      <c r="L17" s="159">
        <v>89.8</v>
      </c>
      <c r="M17" s="161">
        <f t="shared" si="1"/>
        <v>1.1000000000000085</v>
      </c>
      <c r="N17" s="132"/>
    </row>
    <row r="18" spans="1:14" s="1" customFormat="1" ht="15.95" customHeight="1">
      <c r="A18" s="132"/>
      <c r="B18" s="157"/>
      <c r="C18" s="337"/>
      <c r="D18" s="61" t="s">
        <v>38</v>
      </c>
      <c r="E18" s="163">
        <v>170.5</v>
      </c>
      <c r="F18" s="156">
        <v>169.4</v>
      </c>
      <c r="G18" s="164">
        <f t="shared" si="0"/>
        <v>1.0999999999999943</v>
      </c>
      <c r="H18" s="165">
        <v>62.1</v>
      </c>
      <c r="I18" s="156">
        <v>60.9</v>
      </c>
      <c r="J18" s="166">
        <f t="shared" si="2"/>
        <v>1.2000000000000028</v>
      </c>
      <c r="K18" s="162">
        <v>91.9</v>
      </c>
      <c r="L18" s="156">
        <v>90.4</v>
      </c>
      <c r="M18" s="166">
        <f t="shared" si="1"/>
        <v>1.5</v>
      </c>
      <c r="N18" s="132"/>
    </row>
    <row r="19" spans="1:14" s="1" customFormat="1" ht="15.95" customHeight="1">
      <c r="A19" s="132"/>
      <c r="B19" s="173"/>
      <c r="C19" s="338"/>
      <c r="D19" s="78" t="s">
        <v>39</v>
      </c>
      <c r="E19" s="167">
        <v>171.3</v>
      </c>
      <c r="F19" s="156">
        <v>170.8</v>
      </c>
      <c r="G19" s="169">
        <f t="shared" si="0"/>
        <v>0.5</v>
      </c>
      <c r="H19" s="170">
        <v>65.099999999999994</v>
      </c>
      <c r="I19" s="168">
        <v>62.3</v>
      </c>
      <c r="J19" s="171">
        <f t="shared" si="2"/>
        <v>2.7999999999999972</v>
      </c>
      <c r="K19" s="172">
        <v>92.3</v>
      </c>
      <c r="L19" s="168">
        <v>90.9</v>
      </c>
      <c r="M19" s="171">
        <f t="shared" si="1"/>
        <v>1.3999999999999915</v>
      </c>
      <c r="N19" s="132"/>
    </row>
    <row r="20" spans="1:14" s="1" customFormat="1" ht="15.95" customHeight="1">
      <c r="A20" s="132"/>
      <c r="B20" s="148"/>
      <c r="C20" s="149" t="s">
        <v>78</v>
      </c>
      <c r="D20" s="25" t="s">
        <v>48</v>
      </c>
      <c r="E20" s="158">
        <v>110.2</v>
      </c>
      <c r="F20" s="151">
        <v>110.1</v>
      </c>
      <c r="G20" s="152">
        <f>E20-F20</f>
        <v>0.10000000000000853</v>
      </c>
      <c r="H20" s="153">
        <v>19</v>
      </c>
      <c r="I20" s="151">
        <v>19.3</v>
      </c>
      <c r="J20" s="154">
        <f t="shared" si="2"/>
        <v>-0.30000000000000071</v>
      </c>
      <c r="K20" s="174">
        <v>62</v>
      </c>
      <c r="L20" s="156">
        <v>61.9</v>
      </c>
      <c r="M20" s="154">
        <f t="shared" si="1"/>
        <v>0.10000000000000142</v>
      </c>
      <c r="N20" s="132"/>
    </row>
    <row r="21" spans="1:14" s="1" customFormat="1" ht="15.95" customHeight="1">
      <c r="A21" s="132"/>
      <c r="B21" s="157"/>
      <c r="C21" s="333" t="s">
        <v>79</v>
      </c>
      <c r="D21" s="61" t="s">
        <v>23</v>
      </c>
      <c r="E21" s="158">
        <v>117</v>
      </c>
      <c r="F21" s="159">
        <v>116.4</v>
      </c>
      <c r="G21" s="160">
        <f t="shared" si="0"/>
        <v>0.59999999999999432</v>
      </c>
      <c r="H21" s="153">
        <v>21.7</v>
      </c>
      <c r="I21" s="159">
        <v>21.3</v>
      </c>
      <c r="J21" s="161">
        <f t="shared" si="2"/>
        <v>0.39999999999999858</v>
      </c>
      <c r="K21" s="174">
        <v>65.099999999999994</v>
      </c>
      <c r="L21" s="159">
        <v>65.099999999999994</v>
      </c>
      <c r="M21" s="161">
        <f t="shared" si="1"/>
        <v>0</v>
      </c>
      <c r="N21" s="132"/>
    </row>
    <row r="22" spans="1:14" s="1" customFormat="1" ht="15.95" customHeight="1">
      <c r="A22" s="132"/>
      <c r="B22" s="157"/>
      <c r="C22" s="334"/>
      <c r="D22" s="61" t="s">
        <v>25</v>
      </c>
      <c r="E22" s="163">
        <v>122.8</v>
      </c>
      <c r="F22" s="156">
        <v>122.4</v>
      </c>
      <c r="G22" s="164">
        <f t="shared" si="0"/>
        <v>0.39999999999999147</v>
      </c>
      <c r="H22" s="165">
        <v>24.5</v>
      </c>
      <c r="I22" s="156">
        <v>24.2</v>
      </c>
      <c r="J22" s="166">
        <f t="shared" si="2"/>
        <v>0.30000000000000071</v>
      </c>
      <c r="K22" s="162">
        <v>68</v>
      </c>
      <c r="L22" s="156">
        <v>67.7</v>
      </c>
      <c r="M22" s="166">
        <f t="shared" si="1"/>
        <v>0.29999999999999716</v>
      </c>
      <c r="N22" s="132"/>
    </row>
    <row r="23" spans="1:14" s="1" customFormat="1" ht="15.95" customHeight="1">
      <c r="A23" s="132"/>
      <c r="B23" s="157"/>
      <c r="C23" s="334"/>
      <c r="D23" s="61" t="s">
        <v>27</v>
      </c>
      <c r="E23" s="163">
        <v>128.6</v>
      </c>
      <c r="F23" s="156">
        <v>127.6</v>
      </c>
      <c r="G23" s="164">
        <f t="shared" si="0"/>
        <v>1</v>
      </c>
      <c r="H23" s="165">
        <v>27.6</v>
      </c>
      <c r="I23" s="156">
        <v>26.6</v>
      </c>
      <c r="J23" s="166">
        <f t="shared" si="2"/>
        <v>1</v>
      </c>
      <c r="K23" s="162">
        <v>70.5</v>
      </c>
      <c r="L23" s="156">
        <v>69.900000000000006</v>
      </c>
      <c r="M23" s="166">
        <f t="shared" si="1"/>
        <v>0.59999999999999432</v>
      </c>
      <c r="N23" s="132"/>
    </row>
    <row r="24" spans="1:14" s="1" customFormat="1" ht="15.95" customHeight="1">
      <c r="A24" s="132"/>
      <c r="B24" s="157"/>
      <c r="C24" s="334"/>
      <c r="D24" s="61" t="s">
        <v>28</v>
      </c>
      <c r="E24" s="163">
        <v>134.80000000000001</v>
      </c>
      <c r="F24" s="156">
        <v>133.80000000000001</v>
      </c>
      <c r="G24" s="164">
        <f t="shared" si="0"/>
        <v>1</v>
      </c>
      <c r="H24" s="165">
        <v>31.4</v>
      </c>
      <c r="I24" s="156">
        <v>30.7</v>
      </c>
      <c r="J24" s="166">
        <f t="shared" si="2"/>
        <v>0.69999999999999929</v>
      </c>
      <c r="K24" s="162">
        <v>73.2</v>
      </c>
      <c r="L24" s="156">
        <v>72.900000000000006</v>
      </c>
      <c r="M24" s="166">
        <f t="shared" si="1"/>
        <v>0.29999999999999716</v>
      </c>
      <c r="N24" s="132"/>
    </row>
    <row r="25" spans="1:14" s="1" customFormat="1" ht="15.95" customHeight="1">
      <c r="A25" s="132"/>
      <c r="B25" s="157"/>
      <c r="C25" s="334"/>
      <c r="D25" s="61" t="s">
        <v>29</v>
      </c>
      <c r="E25" s="163">
        <v>142</v>
      </c>
      <c r="F25" s="156">
        <v>140.4</v>
      </c>
      <c r="G25" s="164">
        <f t="shared" si="0"/>
        <v>1.5999999999999943</v>
      </c>
      <c r="H25" s="165">
        <v>35.6</v>
      </c>
      <c r="I25" s="156">
        <v>34.799999999999997</v>
      </c>
      <c r="J25" s="166">
        <f t="shared" si="2"/>
        <v>0.80000000000000426</v>
      </c>
      <c r="K25" s="162">
        <v>76.7</v>
      </c>
      <c r="L25" s="156">
        <v>75.900000000000006</v>
      </c>
      <c r="M25" s="166">
        <f t="shared" si="1"/>
        <v>0.79999999999999716</v>
      </c>
      <c r="N25" s="132"/>
    </row>
    <row r="26" spans="1:14" s="1" customFormat="1" ht="15.95" customHeight="1">
      <c r="A26" s="132"/>
      <c r="B26" s="157" t="s">
        <v>41</v>
      </c>
      <c r="C26" s="335"/>
      <c r="D26" s="67" t="s">
        <v>31</v>
      </c>
      <c r="E26" s="167">
        <v>148.6</v>
      </c>
      <c r="F26" s="168">
        <v>146.6</v>
      </c>
      <c r="G26" s="169">
        <f t="shared" si="0"/>
        <v>2</v>
      </c>
      <c r="H26" s="170">
        <v>41.2</v>
      </c>
      <c r="I26" s="168">
        <v>39.299999999999997</v>
      </c>
      <c r="J26" s="171">
        <f>H26-I26</f>
        <v>1.9000000000000057</v>
      </c>
      <c r="K26" s="172">
        <v>80.3</v>
      </c>
      <c r="L26" s="168">
        <v>78.900000000000006</v>
      </c>
      <c r="M26" s="171">
        <f t="shared" si="1"/>
        <v>1.3999999999999915</v>
      </c>
      <c r="N26" s="132"/>
    </row>
    <row r="27" spans="1:14" s="1" customFormat="1" ht="15.95" customHeight="1">
      <c r="A27" s="132"/>
      <c r="B27" s="157"/>
      <c r="C27" s="333" t="s">
        <v>82</v>
      </c>
      <c r="D27" s="61" t="s">
        <v>33</v>
      </c>
      <c r="E27" s="158">
        <v>152.80000000000001</v>
      </c>
      <c r="F27" s="156">
        <v>152.19999999999999</v>
      </c>
      <c r="G27" s="160">
        <f>E27-F27</f>
        <v>0.60000000000002274</v>
      </c>
      <c r="H27" s="153">
        <v>45</v>
      </c>
      <c r="I27" s="159">
        <v>44.8</v>
      </c>
      <c r="J27" s="161">
        <f t="shared" si="2"/>
        <v>0.20000000000000284</v>
      </c>
      <c r="K27" s="174">
        <v>82.9</v>
      </c>
      <c r="L27" s="156">
        <v>82.2</v>
      </c>
      <c r="M27" s="161">
        <f t="shared" si="1"/>
        <v>0.70000000000000284</v>
      </c>
      <c r="N27" s="132"/>
    </row>
    <row r="28" spans="1:14" s="1" customFormat="1" ht="15.95" customHeight="1">
      <c r="A28" s="132"/>
      <c r="B28" s="157"/>
      <c r="C28" s="334"/>
      <c r="D28" s="61" t="s">
        <v>34</v>
      </c>
      <c r="E28" s="163">
        <v>155.6</v>
      </c>
      <c r="F28" s="156">
        <v>154.9</v>
      </c>
      <c r="G28" s="164">
        <f>E28-F28</f>
        <v>0.69999999999998863</v>
      </c>
      <c r="H28" s="165">
        <v>48.7</v>
      </c>
      <c r="I28" s="156">
        <v>48.2</v>
      </c>
      <c r="J28" s="166">
        <f t="shared" si="2"/>
        <v>0.5</v>
      </c>
      <c r="K28" s="162">
        <v>84.5</v>
      </c>
      <c r="L28" s="156">
        <v>83.6</v>
      </c>
      <c r="M28" s="166">
        <f t="shared" si="1"/>
        <v>0.90000000000000568</v>
      </c>
      <c r="N28" s="132"/>
    </row>
    <row r="29" spans="1:14" s="1" customFormat="1" ht="15.95" customHeight="1">
      <c r="A29" s="132"/>
      <c r="B29" s="157"/>
      <c r="C29" s="334"/>
      <c r="D29" s="67" t="s">
        <v>35</v>
      </c>
      <c r="E29" s="167">
        <v>156.6</v>
      </c>
      <c r="F29" s="156">
        <v>156.69999999999999</v>
      </c>
      <c r="G29" s="169">
        <f t="shared" si="0"/>
        <v>-9.9999999999994316E-2</v>
      </c>
      <c r="H29" s="170">
        <v>51.5</v>
      </c>
      <c r="I29" s="168">
        <v>51.4</v>
      </c>
      <c r="J29" s="171">
        <f t="shared" si="2"/>
        <v>0.10000000000000142</v>
      </c>
      <c r="K29" s="172">
        <v>85.5</v>
      </c>
      <c r="L29" s="156">
        <v>84.6</v>
      </c>
      <c r="M29" s="171">
        <f t="shared" si="1"/>
        <v>0.90000000000000568</v>
      </c>
      <c r="N29" s="132"/>
    </row>
    <row r="30" spans="1:14" s="1" customFormat="1" ht="15.95" customHeight="1">
      <c r="A30" s="132"/>
      <c r="B30" s="157"/>
      <c r="C30" s="336" t="s">
        <v>83</v>
      </c>
      <c r="D30" s="61" t="s">
        <v>37</v>
      </c>
      <c r="E30" s="163">
        <v>157.19999999999999</v>
      </c>
      <c r="F30" s="159">
        <v>157.1</v>
      </c>
      <c r="G30" s="160">
        <f t="shared" si="0"/>
        <v>9.9999999999994316E-2</v>
      </c>
      <c r="H30" s="165">
        <v>52.7</v>
      </c>
      <c r="I30" s="159">
        <v>53.1</v>
      </c>
      <c r="J30" s="161">
        <f t="shared" si="2"/>
        <v>-0.39999999999999858</v>
      </c>
      <c r="K30" s="162">
        <v>85.8</v>
      </c>
      <c r="L30" s="159">
        <v>85.1</v>
      </c>
      <c r="M30" s="161">
        <f t="shared" si="1"/>
        <v>0.70000000000000284</v>
      </c>
      <c r="N30" s="132"/>
    </row>
    <row r="31" spans="1:14" s="1" customFormat="1" ht="15.95" customHeight="1">
      <c r="A31" s="132"/>
      <c r="B31" s="157"/>
      <c r="C31" s="337"/>
      <c r="D31" s="61" t="s">
        <v>38</v>
      </c>
      <c r="E31" s="163">
        <v>158</v>
      </c>
      <c r="F31" s="156">
        <v>157.4</v>
      </c>
      <c r="G31" s="164">
        <f t="shared" si="0"/>
        <v>0.59999999999999432</v>
      </c>
      <c r="H31" s="165">
        <v>53.8</v>
      </c>
      <c r="I31" s="156">
        <v>53.8</v>
      </c>
      <c r="J31" s="166">
        <f t="shared" si="2"/>
        <v>0</v>
      </c>
      <c r="K31" s="162">
        <v>86.1</v>
      </c>
      <c r="L31" s="156">
        <v>85.2</v>
      </c>
      <c r="M31" s="166">
        <f t="shared" si="1"/>
        <v>0.89999999999999147</v>
      </c>
      <c r="N31" s="132"/>
    </row>
    <row r="32" spans="1:14" s="1" customFormat="1" ht="15.95" customHeight="1">
      <c r="A32" s="132"/>
      <c r="B32" s="173"/>
      <c r="C32" s="338"/>
      <c r="D32" s="78" t="s">
        <v>39</v>
      </c>
      <c r="E32" s="167">
        <v>158.80000000000001</v>
      </c>
      <c r="F32" s="168">
        <v>157.6</v>
      </c>
      <c r="G32" s="169">
        <f t="shared" si="0"/>
        <v>1.2000000000000171</v>
      </c>
      <c r="H32" s="170">
        <v>54.2</v>
      </c>
      <c r="I32" s="168">
        <v>53.7</v>
      </c>
      <c r="J32" s="171">
        <f t="shared" si="2"/>
        <v>0.5</v>
      </c>
      <c r="K32" s="172">
        <v>86.3</v>
      </c>
      <c r="L32" s="168">
        <v>84.9</v>
      </c>
      <c r="M32" s="171">
        <f t="shared" si="1"/>
        <v>1.3999999999999915</v>
      </c>
      <c r="N32" s="132"/>
    </row>
    <row r="33" spans="2:29" ht="6.75" customHeight="1"/>
    <row r="34" spans="2:29" s="178" customFormat="1" ht="15" customHeight="1">
      <c r="B34" s="175"/>
      <c r="C34" s="176"/>
      <c r="D34" s="177"/>
      <c r="E34" s="176"/>
      <c r="F34" s="177"/>
      <c r="G34" s="176"/>
      <c r="H34" s="177"/>
      <c r="I34" s="176"/>
      <c r="J34" s="177"/>
      <c r="K34" s="176"/>
      <c r="L34" s="177"/>
      <c r="M34" s="176"/>
      <c r="N34" s="177"/>
      <c r="O34" s="176"/>
      <c r="P34" s="177"/>
      <c r="Q34" s="176"/>
      <c r="R34" s="177"/>
      <c r="S34" s="176"/>
      <c r="T34" s="177"/>
      <c r="U34" s="176"/>
      <c r="V34" s="177"/>
      <c r="W34" s="176"/>
      <c r="X34" s="177"/>
      <c r="Y34" s="176"/>
      <c r="Z34" s="177"/>
      <c r="AA34" s="176"/>
      <c r="AB34" s="177"/>
      <c r="AC34" s="175"/>
    </row>
    <row r="35" spans="2:29" s="178" customFormat="1" ht="13.5">
      <c r="B35" s="175"/>
      <c r="C35" s="176"/>
      <c r="D35" s="177"/>
      <c r="E35" s="176"/>
      <c r="F35" s="177"/>
      <c r="G35" s="176"/>
      <c r="H35" s="177"/>
      <c r="I35" s="176"/>
      <c r="J35" s="177"/>
      <c r="K35" s="176"/>
      <c r="L35" s="177"/>
      <c r="M35" s="176"/>
      <c r="N35" s="177"/>
      <c r="O35" s="176"/>
      <c r="P35" s="177"/>
      <c r="Q35" s="176"/>
      <c r="R35" s="177"/>
      <c r="S35" s="176"/>
      <c r="T35" s="177"/>
      <c r="U35" s="176"/>
      <c r="V35" s="177"/>
      <c r="W35" s="176"/>
      <c r="X35" s="177"/>
      <c r="Y35" s="176"/>
      <c r="Z35" s="177"/>
      <c r="AA35" s="176"/>
      <c r="AB35" s="177"/>
      <c r="AC35" s="177"/>
    </row>
    <row r="36" spans="2:29">
      <c r="C36" s="178"/>
      <c r="D36" s="178"/>
      <c r="E36" s="178"/>
    </row>
    <row r="37" spans="2:29">
      <c r="C37" s="178"/>
      <c r="D37" s="178"/>
      <c r="E37" s="178"/>
    </row>
  </sheetData>
  <mergeCells count="13">
    <mergeCell ref="K4:M4"/>
    <mergeCell ref="B5:C5"/>
    <mergeCell ref="B6:C6"/>
    <mergeCell ref="C30:C32"/>
    <mergeCell ref="B4:C4"/>
    <mergeCell ref="D4:D6"/>
    <mergeCell ref="E4:G4"/>
    <mergeCell ref="H4:J4"/>
    <mergeCell ref="C8:C13"/>
    <mergeCell ref="C14:C16"/>
    <mergeCell ref="C17:C19"/>
    <mergeCell ref="C21:C26"/>
    <mergeCell ref="C27:C29"/>
  </mergeCells>
  <phoneticPr fontId="3"/>
  <pageMargins left="0.45" right="0.18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6"/>
  <sheetViews>
    <sheetView showGridLines="0" zoomScaleNormal="100" workbookViewId="0">
      <selection activeCell="Q33" sqref="Q33"/>
    </sheetView>
  </sheetViews>
  <sheetFormatPr defaultRowHeight="12.75"/>
  <cols>
    <col min="1" max="1" width="2.75" style="388" customWidth="1"/>
    <col min="2" max="2" width="4.5" style="388" customWidth="1"/>
    <col min="3" max="3" width="10.875" style="388" customWidth="1"/>
    <col min="4" max="4" width="6.25" style="388" customWidth="1"/>
    <col min="5" max="5" width="9.625" style="388" customWidth="1"/>
    <col min="6" max="6" width="7.625" style="388" customWidth="1"/>
    <col min="7" max="7" width="9.625" style="388" customWidth="1"/>
    <col min="8" max="8" width="7.625" style="388" customWidth="1"/>
    <col min="9" max="9" width="9.625" style="388" customWidth="1"/>
    <col min="10" max="10" width="7.625" style="388" customWidth="1"/>
    <col min="11" max="11" width="9.625" style="388" customWidth="1"/>
    <col min="12" max="12" width="7.625" style="388" customWidth="1"/>
    <col min="13" max="16384" width="9" style="388"/>
  </cols>
  <sheetData>
    <row r="1" spans="1:12" ht="17.25">
      <c r="B1" s="466" t="s">
        <v>163</v>
      </c>
      <c r="C1" s="466"/>
      <c r="D1" s="466"/>
      <c r="E1" s="466"/>
      <c r="F1" s="466"/>
      <c r="G1" s="466"/>
      <c r="H1" s="466"/>
      <c r="I1" s="466"/>
      <c r="J1" s="466"/>
      <c r="K1" s="466"/>
      <c r="L1" s="466"/>
    </row>
    <row r="2" spans="1:12" ht="15.95" customHeight="1"/>
    <row r="3" spans="1:12" s="393" customFormat="1" ht="15.95" customHeight="1">
      <c r="A3" s="389"/>
      <c r="B3" s="390" t="s">
        <v>144</v>
      </c>
      <c r="C3" s="391"/>
      <c r="D3" s="392"/>
      <c r="E3" s="344" t="s">
        <v>145</v>
      </c>
      <c r="F3" s="344"/>
      <c r="G3" s="344"/>
      <c r="H3" s="346"/>
      <c r="I3" s="345" t="s">
        <v>146</v>
      </c>
      <c r="J3" s="344"/>
      <c r="K3" s="344"/>
      <c r="L3" s="346"/>
    </row>
    <row r="4" spans="1:12" s="393" customFormat="1" ht="15.95" customHeight="1">
      <c r="A4" s="389"/>
      <c r="B4" s="394"/>
      <c r="C4" s="395"/>
      <c r="D4" s="61" t="s">
        <v>147</v>
      </c>
      <c r="E4" s="396" t="s">
        <v>148</v>
      </c>
      <c r="F4" s="397" t="s">
        <v>149</v>
      </c>
      <c r="G4" s="398" t="s">
        <v>150</v>
      </c>
      <c r="H4" s="399" t="s">
        <v>149</v>
      </c>
      <c r="I4" s="400" t="s">
        <v>148</v>
      </c>
      <c r="J4" s="397" t="s">
        <v>149</v>
      </c>
      <c r="K4" s="398" t="s">
        <v>150</v>
      </c>
      <c r="L4" s="399" t="s">
        <v>149</v>
      </c>
    </row>
    <row r="5" spans="1:12" s="393" customFormat="1" ht="15.95" customHeight="1">
      <c r="A5" s="389"/>
      <c r="B5" s="401"/>
      <c r="C5" s="402"/>
      <c r="D5" s="403"/>
      <c r="E5" s="404" t="s">
        <v>151</v>
      </c>
      <c r="F5" s="405" t="s">
        <v>152</v>
      </c>
      <c r="G5" s="406" t="s">
        <v>151</v>
      </c>
      <c r="H5" s="407" t="s">
        <v>152</v>
      </c>
      <c r="I5" s="408" t="s">
        <v>151</v>
      </c>
      <c r="J5" s="405" t="s">
        <v>152</v>
      </c>
      <c r="K5" s="406" t="s">
        <v>151</v>
      </c>
      <c r="L5" s="407" t="s">
        <v>152</v>
      </c>
    </row>
    <row r="6" spans="1:12" s="393" customFormat="1" ht="15.95" customHeight="1">
      <c r="A6" s="389"/>
      <c r="B6" s="409" t="s">
        <v>30</v>
      </c>
      <c r="C6" s="410" t="s">
        <v>153</v>
      </c>
      <c r="D6" s="133" t="s">
        <v>154</v>
      </c>
      <c r="E6" s="411">
        <v>111.4</v>
      </c>
      <c r="F6" s="412">
        <f>E7-E6</f>
        <v>6.0999999999999943</v>
      </c>
      <c r="G6" s="413">
        <v>110.5</v>
      </c>
      <c r="H6" s="414">
        <f>G7-G6</f>
        <v>4.5999999999999943</v>
      </c>
      <c r="I6" s="415">
        <v>20</v>
      </c>
      <c r="J6" s="412">
        <f>I7-I6</f>
        <v>2.3000000000000007</v>
      </c>
      <c r="K6" s="413">
        <v>19.2</v>
      </c>
      <c r="L6" s="414">
        <f>K7-K6</f>
        <v>1.4000000000000021</v>
      </c>
    </row>
    <row r="7" spans="1:12" s="393" customFormat="1" ht="15.95" customHeight="1">
      <c r="A7" s="389"/>
      <c r="B7" s="416"/>
      <c r="C7" s="417" t="s">
        <v>155</v>
      </c>
      <c r="D7" s="418" t="s">
        <v>23</v>
      </c>
      <c r="E7" s="419">
        <v>117.5</v>
      </c>
      <c r="F7" s="420">
        <f t="shared" ref="F7:F17" si="0">E8-E7</f>
        <v>5.7000000000000028</v>
      </c>
      <c r="G7" s="421">
        <v>115.1</v>
      </c>
      <c r="H7" s="422">
        <f t="shared" ref="F7:H30" si="1">G8-G7</f>
        <v>5.9000000000000057</v>
      </c>
      <c r="I7" s="423">
        <v>22.3</v>
      </c>
      <c r="J7" s="420">
        <f t="shared" ref="J7:L31" si="2">I8-I7</f>
        <v>2.5999999999999979</v>
      </c>
      <c r="K7" s="421">
        <v>20.6</v>
      </c>
      <c r="L7" s="422">
        <f t="shared" ref="L7:L31" si="3">K8-K7</f>
        <v>2.3999999999999986</v>
      </c>
    </row>
    <row r="8" spans="1:12" s="393" customFormat="1" ht="15.95" customHeight="1">
      <c r="A8" s="389"/>
      <c r="B8" s="416"/>
      <c r="C8" s="424"/>
      <c r="D8" s="61" t="s">
        <v>25</v>
      </c>
      <c r="E8" s="425">
        <v>123.2</v>
      </c>
      <c r="F8" s="426">
        <f t="shared" si="0"/>
        <v>5.9999999999999858</v>
      </c>
      <c r="G8" s="427">
        <v>121</v>
      </c>
      <c r="H8" s="428">
        <f t="shared" si="1"/>
        <v>5.5</v>
      </c>
      <c r="I8" s="429">
        <v>24.9</v>
      </c>
      <c r="J8" s="426">
        <f t="shared" si="2"/>
        <v>4.4000000000000021</v>
      </c>
      <c r="K8" s="427">
        <v>23</v>
      </c>
      <c r="L8" s="428">
        <f t="shared" si="3"/>
        <v>3</v>
      </c>
    </row>
    <row r="9" spans="1:12" s="393" customFormat="1" ht="15.95" customHeight="1">
      <c r="A9" s="389"/>
      <c r="B9" s="416"/>
      <c r="C9" s="424"/>
      <c r="D9" s="61" t="s">
        <v>27</v>
      </c>
      <c r="E9" s="425">
        <v>129.19999999999999</v>
      </c>
      <c r="F9" s="426">
        <f t="shared" si="0"/>
        <v>5.7000000000000171</v>
      </c>
      <c r="G9" s="427">
        <v>126.5</v>
      </c>
      <c r="H9" s="428">
        <f t="shared" si="1"/>
        <v>4.9000000000000057</v>
      </c>
      <c r="I9" s="429">
        <v>29.3</v>
      </c>
      <c r="J9" s="426">
        <f t="shared" si="2"/>
        <v>3.8000000000000007</v>
      </c>
      <c r="K9" s="427">
        <v>26</v>
      </c>
      <c r="L9" s="428">
        <f t="shared" si="3"/>
        <v>2.8999999999999986</v>
      </c>
    </row>
    <row r="10" spans="1:12" s="393" customFormat="1" ht="15.95" customHeight="1">
      <c r="A10" s="389"/>
      <c r="B10" s="416"/>
      <c r="C10" s="424"/>
      <c r="D10" s="61" t="s">
        <v>28</v>
      </c>
      <c r="E10" s="425">
        <v>134.9</v>
      </c>
      <c r="F10" s="426">
        <f t="shared" si="0"/>
        <v>5</v>
      </c>
      <c r="G10" s="427">
        <v>131.4</v>
      </c>
      <c r="H10" s="428">
        <f t="shared" si="1"/>
        <v>6.1999999999999886</v>
      </c>
      <c r="I10" s="429">
        <v>33.1</v>
      </c>
      <c r="J10" s="426">
        <f t="shared" si="2"/>
        <v>2.3999999999999986</v>
      </c>
      <c r="K10" s="427">
        <v>28.9</v>
      </c>
      <c r="L10" s="428">
        <f t="shared" si="3"/>
        <v>3.8999999999999986</v>
      </c>
    </row>
    <row r="11" spans="1:12" s="393" customFormat="1" ht="15.95" customHeight="1">
      <c r="A11" s="389"/>
      <c r="B11" s="416"/>
      <c r="C11" s="424"/>
      <c r="D11" s="61" t="s">
        <v>29</v>
      </c>
      <c r="E11" s="425">
        <v>139.9</v>
      </c>
      <c r="F11" s="426">
        <f t="shared" si="0"/>
        <v>6.5</v>
      </c>
      <c r="G11" s="427">
        <v>137.6</v>
      </c>
      <c r="H11" s="428">
        <f t="shared" si="1"/>
        <v>5.4000000000000057</v>
      </c>
      <c r="I11" s="429">
        <v>35.5</v>
      </c>
      <c r="J11" s="426">
        <f t="shared" si="2"/>
        <v>5</v>
      </c>
      <c r="K11" s="427">
        <v>32.799999999999997</v>
      </c>
      <c r="L11" s="428">
        <f t="shared" si="3"/>
        <v>3.9000000000000057</v>
      </c>
    </row>
    <row r="12" spans="1:12" s="393" customFormat="1" ht="15.95" customHeight="1">
      <c r="A12" s="389"/>
      <c r="B12" s="416"/>
      <c r="C12" s="430"/>
      <c r="D12" s="431" t="s">
        <v>31</v>
      </c>
      <c r="E12" s="432">
        <v>146.4</v>
      </c>
      <c r="F12" s="433">
        <f t="shared" si="1"/>
        <v>7.5</v>
      </c>
      <c r="G12" s="434">
        <v>143</v>
      </c>
      <c r="H12" s="435">
        <f t="shared" si="1"/>
        <v>7.3000000000000114</v>
      </c>
      <c r="I12" s="436">
        <v>40.5</v>
      </c>
      <c r="J12" s="433">
        <f t="shared" si="2"/>
        <v>6.2000000000000028</v>
      </c>
      <c r="K12" s="434">
        <v>36.700000000000003</v>
      </c>
      <c r="L12" s="435">
        <f t="shared" si="3"/>
        <v>5.6999999999999957</v>
      </c>
    </row>
    <row r="13" spans="1:12" s="393" customFormat="1" ht="15.95" customHeight="1">
      <c r="A13" s="389"/>
      <c r="B13" s="416"/>
      <c r="C13" s="417" t="s">
        <v>156</v>
      </c>
      <c r="D13" s="418" t="s">
        <v>33</v>
      </c>
      <c r="E13" s="419">
        <v>153.9</v>
      </c>
      <c r="F13" s="420">
        <f t="shared" si="0"/>
        <v>7.2999999999999829</v>
      </c>
      <c r="G13" s="421">
        <v>150.30000000000001</v>
      </c>
      <c r="H13" s="437">
        <f t="shared" si="1"/>
        <v>7.5</v>
      </c>
      <c r="I13" s="423">
        <v>46.7</v>
      </c>
      <c r="J13" s="420">
        <f t="shared" si="2"/>
        <v>4.8999999999999986</v>
      </c>
      <c r="K13" s="421">
        <v>42.4</v>
      </c>
      <c r="L13" s="422">
        <f t="shared" si="3"/>
        <v>5.3000000000000043</v>
      </c>
    </row>
    <row r="14" spans="1:12" s="393" customFormat="1" ht="15.95" customHeight="1">
      <c r="A14" s="389"/>
      <c r="B14" s="416"/>
      <c r="C14" s="424"/>
      <c r="D14" s="61" t="s">
        <v>34</v>
      </c>
      <c r="E14" s="425">
        <v>161.19999999999999</v>
      </c>
      <c r="F14" s="426">
        <f t="shared" si="0"/>
        <v>5.4000000000000057</v>
      </c>
      <c r="G14" s="427">
        <v>157.80000000000001</v>
      </c>
      <c r="H14" s="428">
        <f t="shared" si="1"/>
        <v>6.3999999999999773</v>
      </c>
      <c r="I14" s="429">
        <v>51.6</v>
      </c>
      <c r="J14" s="426">
        <f t="shared" si="2"/>
        <v>5.2999999999999972</v>
      </c>
      <c r="K14" s="427">
        <v>47.7</v>
      </c>
      <c r="L14" s="438">
        <f t="shared" si="2"/>
        <v>6.0999999999999943</v>
      </c>
    </row>
    <row r="15" spans="1:12" s="393" customFormat="1" ht="15.95" customHeight="1">
      <c r="A15" s="389"/>
      <c r="B15" s="416"/>
      <c r="C15" s="430"/>
      <c r="D15" s="431" t="s">
        <v>35</v>
      </c>
      <c r="E15" s="432">
        <v>166.6</v>
      </c>
      <c r="F15" s="439">
        <f t="shared" si="0"/>
        <v>2.7000000000000171</v>
      </c>
      <c r="G15" s="434">
        <v>164.2</v>
      </c>
      <c r="H15" s="435">
        <f t="shared" si="1"/>
        <v>2.9000000000000057</v>
      </c>
      <c r="I15" s="436">
        <v>56.9</v>
      </c>
      <c r="J15" s="439">
        <f t="shared" si="2"/>
        <v>4.3999999999999986</v>
      </c>
      <c r="K15" s="434">
        <v>53.8</v>
      </c>
      <c r="L15" s="435">
        <f t="shared" si="3"/>
        <v>3.6000000000000014</v>
      </c>
    </row>
    <row r="16" spans="1:12" s="393" customFormat="1" ht="15.95" customHeight="1">
      <c r="A16" s="389"/>
      <c r="B16" s="416"/>
      <c r="C16" s="440" t="s">
        <v>157</v>
      </c>
      <c r="D16" s="61" t="s">
        <v>37</v>
      </c>
      <c r="E16" s="425">
        <v>169.3</v>
      </c>
      <c r="F16" s="426">
        <f t="shared" si="0"/>
        <v>0.5</v>
      </c>
      <c r="G16" s="427">
        <v>167.1</v>
      </c>
      <c r="H16" s="428">
        <f t="shared" si="1"/>
        <v>2.2000000000000171</v>
      </c>
      <c r="I16" s="429">
        <v>61.3</v>
      </c>
      <c r="J16" s="441">
        <f t="shared" si="2"/>
        <v>-9.9999999999994316E-2</v>
      </c>
      <c r="K16" s="427">
        <v>57.4</v>
      </c>
      <c r="L16" s="428">
        <f t="shared" si="3"/>
        <v>3.8000000000000043</v>
      </c>
    </row>
    <row r="17" spans="1:12" s="393" customFormat="1" ht="15.95" customHeight="1">
      <c r="A17" s="389"/>
      <c r="B17" s="416"/>
      <c r="C17" s="440"/>
      <c r="D17" s="61" t="s">
        <v>38</v>
      </c>
      <c r="E17" s="425">
        <v>169.8</v>
      </c>
      <c r="F17" s="426">
        <f t="shared" si="0"/>
        <v>1.5</v>
      </c>
      <c r="G17" s="427">
        <v>169.3</v>
      </c>
      <c r="H17" s="428">
        <f t="shared" si="1"/>
        <v>1.5</v>
      </c>
      <c r="I17" s="429">
        <v>61.2</v>
      </c>
      <c r="J17" s="442">
        <f t="shared" si="2"/>
        <v>3.8999999999999915</v>
      </c>
      <c r="K17" s="427">
        <v>61.2</v>
      </c>
      <c r="L17" s="428">
        <f t="shared" si="3"/>
        <v>1.0999999999999943</v>
      </c>
    </row>
    <row r="18" spans="1:12" s="393" customFormat="1" ht="15.95" customHeight="1">
      <c r="A18" s="389"/>
      <c r="B18" s="416"/>
      <c r="C18" s="440"/>
      <c r="D18" s="61" t="s">
        <v>39</v>
      </c>
      <c r="E18" s="425">
        <v>171.3</v>
      </c>
      <c r="F18" s="443"/>
      <c r="G18" s="427">
        <v>170.8</v>
      </c>
      <c r="H18" s="443"/>
      <c r="I18" s="429">
        <v>65.099999999999994</v>
      </c>
      <c r="J18" s="443"/>
      <c r="K18" s="427">
        <v>62.3</v>
      </c>
      <c r="L18" s="443"/>
    </row>
    <row r="19" spans="1:12" s="393" customFormat="1" ht="18" customHeight="1">
      <c r="A19" s="389"/>
      <c r="B19" s="444"/>
      <c r="C19" s="445" t="s">
        <v>158</v>
      </c>
      <c r="D19" s="446"/>
      <c r="E19" s="447"/>
      <c r="F19" s="448">
        <f>E18-E6</f>
        <v>59.900000000000006</v>
      </c>
      <c r="G19" s="449"/>
      <c r="H19" s="448">
        <f>G18-G6</f>
        <v>60.300000000000011</v>
      </c>
      <c r="I19" s="450"/>
      <c r="J19" s="448">
        <f>I18-I6</f>
        <v>45.099999999999994</v>
      </c>
      <c r="K19" s="449"/>
      <c r="L19" s="448">
        <f>K18-K6</f>
        <v>43.099999999999994</v>
      </c>
    </row>
    <row r="20" spans="1:12" s="393" customFormat="1" ht="15.95" customHeight="1">
      <c r="A20" s="389"/>
      <c r="B20" s="409" t="s">
        <v>41</v>
      </c>
      <c r="C20" s="451" t="s">
        <v>153</v>
      </c>
      <c r="D20" s="133" t="s">
        <v>154</v>
      </c>
      <c r="E20" s="425">
        <v>110.5</v>
      </c>
      <c r="F20" s="426">
        <f t="shared" ref="F20:F31" si="4">E21-E20</f>
        <v>6.2000000000000028</v>
      </c>
      <c r="G20" s="427">
        <v>109.7</v>
      </c>
      <c r="H20" s="428">
        <f t="shared" si="1"/>
        <v>4.8999999999999915</v>
      </c>
      <c r="I20" s="429">
        <v>19.5</v>
      </c>
      <c r="J20" s="426">
        <f t="shared" si="2"/>
        <v>2.6000000000000014</v>
      </c>
      <c r="K20" s="427">
        <v>18.8</v>
      </c>
      <c r="L20" s="428">
        <f t="shared" si="3"/>
        <v>1.3999999999999986</v>
      </c>
    </row>
    <row r="21" spans="1:12" s="393" customFormat="1" ht="15.95" customHeight="1">
      <c r="A21" s="389"/>
      <c r="B21" s="416"/>
      <c r="C21" s="417" t="s">
        <v>155</v>
      </c>
      <c r="D21" s="418" t="s">
        <v>23</v>
      </c>
      <c r="E21" s="452">
        <v>116.7</v>
      </c>
      <c r="F21" s="420">
        <f t="shared" si="4"/>
        <v>5.7999999999999972</v>
      </c>
      <c r="G21" s="421">
        <v>114.6</v>
      </c>
      <c r="H21" s="453">
        <f t="shared" si="1"/>
        <v>6</v>
      </c>
      <c r="I21" s="423">
        <v>22.1</v>
      </c>
      <c r="J21" s="420">
        <f t="shared" si="2"/>
        <v>2.5999999999999979</v>
      </c>
      <c r="K21" s="421">
        <v>20.2</v>
      </c>
      <c r="L21" s="422">
        <f t="shared" si="3"/>
        <v>2.3000000000000007</v>
      </c>
    </row>
    <row r="22" spans="1:12" s="393" customFormat="1" ht="15.95" customHeight="1">
      <c r="A22" s="389"/>
      <c r="B22" s="416"/>
      <c r="C22" s="424"/>
      <c r="D22" s="61" t="s">
        <v>25</v>
      </c>
      <c r="E22" s="425">
        <v>122.5</v>
      </c>
      <c r="F22" s="426">
        <f t="shared" si="4"/>
        <v>5.9000000000000057</v>
      </c>
      <c r="G22" s="427">
        <v>120.6</v>
      </c>
      <c r="H22" s="454">
        <f t="shared" si="1"/>
        <v>5.9000000000000057</v>
      </c>
      <c r="I22" s="429">
        <v>24.7</v>
      </c>
      <c r="J22" s="426">
        <f t="shared" si="2"/>
        <v>3.1000000000000014</v>
      </c>
      <c r="K22" s="427">
        <v>22.5</v>
      </c>
      <c r="L22" s="428">
        <f t="shared" si="3"/>
        <v>3.3000000000000007</v>
      </c>
    </row>
    <row r="23" spans="1:12" s="393" customFormat="1" ht="15.95" customHeight="1">
      <c r="A23" s="389"/>
      <c r="B23" s="416"/>
      <c r="C23" s="424"/>
      <c r="D23" s="61" t="s">
        <v>27</v>
      </c>
      <c r="E23" s="425">
        <v>128.4</v>
      </c>
      <c r="F23" s="455">
        <f t="shared" si="4"/>
        <v>7.1999999999999886</v>
      </c>
      <c r="G23" s="427">
        <v>126.5</v>
      </c>
      <c r="H23" s="454">
        <f t="shared" si="1"/>
        <v>5.5</v>
      </c>
      <c r="I23" s="429">
        <v>27.8</v>
      </c>
      <c r="J23" s="455">
        <f t="shared" si="2"/>
        <v>4.6999999999999993</v>
      </c>
      <c r="K23" s="427">
        <v>25.8</v>
      </c>
      <c r="L23" s="428">
        <f t="shared" si="3"/>
        <v>3.0999999999999979</v>
      </c>
    </row>
    <row r="24" spans="1:12" s="393" customFormat="1" ht="15.95" customHeight="1">
      <c r="A24" s="389"/>
      <c r="B24" s="416"/>
      <c r="C24" s="424"/>
      <c r="D24" s="61" t="s">
        <v>28</v>
      </c>
      <c r="E24" s="425">
        <v>135.6</v>
      </c>
      <c r="F24" s="426">
        <f t="shared" si="4"/>
        <v>6.4000000000000057</v>
      </c>
      <c r="G24" s="456">
        <v>132</v>
      </c>
      <c r="H24" s="455">
        <f t="shared" si="1"/>
        <v>6.9000000000000057</v>
      </c>
      <c r="I24" s="429">
        <v>32.5</v>
      </c>
      <c r="J24" s="426">
        <f t="shared" si="2"/>
        <v>4.1000000000000014</v>
      </c>
      <c r="K24" s="427">
        <v>28.9</v>
      </c>
      <c r="L24" s="428">
        <f t="shared" si="3"/>
        <v>3.8999999999999986</v>
      </c>
    </row>
    <row r="25" spans="1:12" s="393" customFormat="1" ht="15.95" customHeight="1">
      <c r="A25" s="389"/>
      <c r="B25" s="416"/>
      <c r="C25" s="424"/>
      <c r="D25" s="61" t="s">
        <v>29</v>
      </c>
      <c r="E25" s="425">
        <v>142</v>
      </c>
      <c r="F25" s="426">
        <f t="shared" si="4"/>
        <v>6.5999999999999943</v>
      </c>
      <c r="G25" s="456">
        <v>138.9</v>
      </c>
      <c r="H25" s="454">
        <f t="shared" si="1"/>
        <v>6.5999999999999943</v>
      </c>
      <c r="I25" s="429">
        <v>36.6</v>
      </c>
      <c r="J25" s="455">
        <f t="shared" si="2"/>
        <v>4.6999999999999957</v>
      </c>
      <c r="K25" s="427">
        <v>32.799999999999997</v>
      </c>
      <c r="L25" s="455">
        <f t="shared" si="2"/>
        <v>5.7000000000000028</v>
      </c>
    </row>
    <row r="26" spans="1:12" s="393" customFormat="1" ht="15.95" customHeight="1">
      <c r="A26" s="389"/>
      <c r="B26" s="416"/>
      <c r="C26" s="430"/>
      <c r="D26" s="431" t="s">
        <v>31</v>
      </c>
      <c r="E26" s="432">
        <v>148.6</v>
      </c>
      <c r="F26" s="439">
        <f t="shared" si="4"/>
        <v>4.0999999999999943</v>
      </c>
      <c r="G26" s="434">
        <v>145.5</v>
      </c>
      <c r="H26" s="457">
        <f t="shared" si="1"/>
        <v>5.4000000000000057</v>
      </c>
      <c r="I26" s="436">
        <v>41.3</v>
      </c>
      <c r="J26" s="439">
        <f t="shared" si="2"/>
        <v>4.2000000000000028</v>
      </c>
      <c r="K26" s="434">
        <v>38.5</v>
      </c>
      <c r="L26" s="435">
        <f t="shared" si="3"/>
        <v>4.7000000000000028</v>
      </c>
    </row>
    <row r="27" spans="1:12" s="393" customFormat="1" ht="15.95" customHeight="1">
      <c r="A27" s="389"/>
      <c r="B27" s="416"/>
      <c r="C27" s="424" t="s">
        <v>156</v>
      </c>
      <c r="D27" s="61" t="s">
        <v>33</v>
      </c>
      <c r="E27" s="425">
        <v>152.69999999999999</v>
      </c>
      <c r="F27" s="426">
        <f t="shared" si="4"/>
        <v>3</v>
      </c>
      <c r="G27" s="427">
        <v>150.9</v>
      </c>
      <c r="H27" s="428">
        <f t="shared" si="1"/>
        <v>3.5999999999999943</v>
      </c>
      <c r="I27" s="429">
        <v>45.5</v>
      </c>
      <c r="J27" s="426">
        <f t="shared" si="2"/>
        <v>3.5</v>
      </c>
      <c r="K27" s="427">
        <v>43.2</v>
      </c>
      <c r="L27" s="428">
        <f t="shared" si="3"/>
        <v>4.5999999999999943</v>
      </c>
    </row>
    <row r="28" spans="1:12" s="393" customFormat="1" ht="15.95" customHeight="1">
      <c r="A28" s="389"/>
      <c r="B28" s="416"/>
      <c r="C28" s="424"/>
      <c r="D28" s="61" t="s">
        <v>34</v>
      </c>
      <c r="E28" s="425">
        <v>155.69999999999999</v>
      </c>
      <c r="F28" s="426">
        <f t="shared" si="4"/>
        <v>1.3000000000000114</v>
      </c>
      <c r="G28" s="427">
        <v>154.5</v>
      </c>
      <c r="H28" s="428">
        <f t="shared" si="1"/>
        <v>1.5</v>
      </c>
      <c r="I28" s="429">
        <v>49</v>
      </c>
      <c r="J28" s="426">
        <f t="shared" si="2"/>
        <v>2.5</v>
      </c>
      <c r="K28" s="427">
        <v>47.8</v>
      </c>
      <c r="L28" s="428">
        <f t="shared" si="3"/>
        <v>3.2000000000000028</v>
      </c>
    </row>
    <row r="29" spans="1:12" s="393" customFormat="1" ht="15.95" customHeight="1">
      <c r="A29" s="389"/>
      <c r="B29" s="416"/>
      <c r="C29" s="424"/>
      <c r="D29" s="61" t="s">
        <v>35</v>
      </c>
      <c r="E29" s="425">
        <v>157</v>
      </c>
      <c r="F29" s="426">
        <f t="shared" si="4"/>
        <v>0.90000000000000568</v>
      </c>
      <c r="G29" s="427">
        <v>156</v>
      </c>
      <c r="H29" s="428">
        <f t="shared" si="1"/>
        <v>0.90000000000000568</v>
      </c>
      <c r="I29" s="429">
        <v>51.5</v>
      </c>
      <c r="J29" s="442">
        <f t="shared" si="2"/>
        <v>1.7000000000000028</v>
      </c>
      <c r="K29" s="427">
        <v>51</v>
      </c>
      <c r="L29" s="428">
        <f t="shared" si="3"/>
        <v>1.7999999999999972</v>
      </c>
    </row>
    <row r="30" spans="1:12" s="393" customFormat="1" ht="15.95" customHeight="1">
      <c r="A30" s="389"/>
      <c r="B30" s="416"/>
      <c r="C30" s="458" t="s">
        <v>159</v>
      </c>
      <c r="D30" s="418" t="s">
        <v>37</v>
      </c>
      <c r="E30" s="419">
        <v>157.9</v>
      </c>
      <c r="F30" s="420">
        <f t="shared" si="4"/>
        <v>9.9999999999994316E-2</v>
      </c>
      <c r="G30" s="421">
        <v>156.9</v>
      </c>
      <c r="H30" s="422">
        <f t="shared" si="1"/>
        <v>9.9999999999994316E-2</v>
      </c>
      <c r="I30" s="423">
        <v>53.2</v>
      </c>
      <c r="J30" s="459">
        <f t="shared" si="2"/>
        <v>0.59999999999999432</v>
      </c>
      <c r="K30" s="421">
        <v>52.8</v>
      </c>
      <c r="L30" s="422">
        <f t="shared" si="3"/>
        <v>1</v>
      </c>
    </row>
    <row r="31" spans="1:12" s="393" customFormat="1" ht="15.95" customHeight="1">
      <c r="A31" s="389"/>
      <c r="B31" s="416"/>
      <c r="C31" s="460"/>
      <c r="D31" s="61" t="s">
        <v>38</v>
      </c>
      <c r="E31" s="425">
        <v>158</v>
      </c>
      <c r="F31" s="442">
        <f t="shared" si="4"/>
        <v>0.80000000000001137</v>
      </c>
      <c r="G31" s="427">
        <v>157</v>
      </c>
      <c r="H31" s="442">
        <f>G32-G31</f>
        <v>0.59999999999999432</v>
      </c>
      <c r="I31" s="429">
        <v>53.8</v>
      </c>
      <c r="J31" s="442">
        <f t="shared" si="2"/>
        <v>0.40000000000000568</v>
      </c>
      <c r="K31" s="427">
        <v>53.8</v>
      </c>
      <c r="L31" s="441">
        <f t="shared" si="3"/>
        <v>-9.9999999999994316E-2</v>
      </c>
    </row>
    <row r="32" spans="1:12" s="393" customFormat="1" ht="15.95" customHeight="1">
      <c r="A32" s="389"/>
      <c r="B32" s="416"/>
      <c r="C32" s="461"/>
      <c r="D32" s="78" t="s">
        <v>39</v>
      </c>
      <c r="E32" s="462">
        <v>158.80000000000001</v>
      </c>
      <c r="F32" s="443"/>
      <c r="G32" s="463">
        <v>157.6</v>
      </c>
      <c r="H32" s="443"/>
      <c r="I32" s="464">
        <v>54.2</v>
      </c>
      <c r="J32" s="443"/>
      <c r="K32" s="463">
        <v>53.7</v>
      </c>
      <c r="L32" s="443"/>
    </row>
    <row r="33" spans="1:12" s="393" customFormat="1" ht="18" customHeight="1">
      <c r="A33" s="389"/>
      <c r="B33" s="444"/>
      <c r="C33" s="445" t="s">
        <v>158</v>
      </c>
      <c r="D33" s="446"/>
      <c r="E33" s="465"/>
      <c r="F33" s="448">
        <f>E32-E20</f>
        <v>48.300000000000011</v>
      </c>
      <c r="G33" s="449"/>
      <c r="H33" s="448">
        <f>G32-G20</f>
        <v>47.899999999999991</v>
      </c>
      <c r="I33" s="450"/>
      <c r="J33" s="448">
        <f>I32-I20</f>
        <v>34.700000000000003</v>
      </c>
      <c r="K33" s="449"/>
      <c r="L33" s="448">
        <f>K32-K20</f>
        <v>34.900000000000006</v>
      </c>
    </row>
    <row r="34" spans="1:12" ht="15" customHeight="1">
      <c r="B34" s="88" t="s">
        <v>160</v>
      </c>
      <c r="C34" s="89"/>
    </row>
    <row r="35" spans="1:12">
      <c r="B35" s="90" t="s">
        <v>161</v>
      </c>
      <c r="C35" s="88"/>
    </row>
    <row r="36" spans="1:12">
      <c r="B36" s="90" t="s">
        <v>162</v>
      </c>
      <c r="C36" s="88"/>
    </row>
  </sheetData>
  <mergeCells count="14">
    <mergeCell ref="B20:B33"/>
    <mergeCell ref="C21:C26"/>
    <mergeCell ref="C27:C29"/>
    <mergeCell ref="C30:C32"/>
    <mergeCell ref="C33:D33"/>
    <mergeCell ref="B1:L1"/>
    <mergeCell ref="B3:C5"/>
    <mergeCell ref="E3:H3"/>
    <mergeCell ref="I3:L3"/>
    <mergeCell ref="B6:B19"/>
    <mergeCell ref="C7:C12"/>
    <mergeCell ref="C13:C15"/>
    <mergeCell ref="C16:C18"/>
    <mergeCell ref="C19:D19"/>
  </mergeCells>
  <phoneticPr fontId="3"/>
  <pageMargins left="0.70866141732283472" right="0.6692913385826772" top="0.98425196850393704" bottom="0.78740157480314965" header="0.51181102362204722" footer="0.51181102362204722"/>
  <pageSetup paperSize="9"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U41"/>
  <sheetViews>
    <sheetView showGridLines="0" zoomScaleNormal="100" zoomScaleSheetLayoutView="100" workbookViewId="0">
      <selection activeCell="B2" sqref="B2"/>
    </sheetView>
  </sheetViews>
  <sheetFormatPr defaultRowHeight="12.75"/>
  <cols>
    <col min="1" max="1" width="0.875" style="1" customWidth="1"/>
    <col min="2" max="2" width="3.75" style="1" customWidth="1"/>
    <col min="3" max="3" width="8.25" style="1" customWidth="1"/>
    <col min="4" max="4" width="5.5" style="1" customWidth="1"/>
    <col min="5" max="5" width="9.125" style="1" customWidth="1"/>
    <col min="6" max="6" width="8.5" style="1" customWidth="1"/>
    <col min="7" max="7" width="7.5" style="1" customWidth="1"/>
    <col min="8" max="8" width="8.5" style="1" customWidth="1"/>
    <col min="9" max="9" width="7.5" style="1" customWidth="1"/>
    <col min="10" max="11" width="7.125" style="1" customWidth="1"/>
    <col min="12" max="12" width="9.125" style="1" customWidth="1"/>
    <col min="13" max="13" width="8.5" style="1" customWidth="1"/>
    <col min="14" max="14" width="7.5" style="1" customWidth="1"/>
    <col min="15" max="15" width="8.5" style="1" customWidth="1"/>
    <col min="16" max="16" width="7.5" style="1" customWidth="1"/>
    <col min="17" max="18" width="7.125" style="1" customWidth="1"/>
    <col min="19" max="19" width="1.375" style="1" customWidth="1"/>
    <col min="20" max="16384" width="9" style="1"/>
  </cols>
  <sheetData>
    <row r="1" spans="1:21" ht="20.25" customHeight="1">
      <c r="B1" s="305" t="s">
        <v>237</v>
      </c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179"/>
      <c r="S1" s="179"/>
    </row>
    <row r="2" spans="1:21">
      <c r="O2" s="359" t="s">
        <v>84</v>
      </c>
      <c r="P2" s="359"/>
      <c r="Q2" s="359"/>
      <c r="R2" s="180"/>
      <c r="S2" s="180"/>
    </row>
    <row r="3" spans="1:21" ht="25.5" customHeight="1">
      <c r="A3" s="132"/>
      <c r="B3" s="360" t="s">
        <v>85</v>
      </c>
      <c r="C3" s="361"/>
      <c r="D3" s="366" t="s">
        <v>61</v>
      </c>
      <c r="E3" s="369" t="s">
        <v>86</v>
      </c>
      <c r="F3" s="370"/>
      <c r="G3" s="370"/>
      <c r="H3" s="370"/>
      <c r="I3" s="370"/>
      <c r="J3" s="370"/>
      <c r="K3" s="371"/>
      <c r="L3" s="372" t="s">
        <v>87</v>
      </c>
      <c r="M3" s="372"/>
      <c r="N3" s="372"/>
      <c r="O3" s="372"/>
      <c r="P3" s="372"/>
      <c r="Q3" s="372"/>
      <c r="R3" s="373"/>
      <c r="S3" s="91"/>
    </row>
    <row r="4" spans="1:21" ht="15.75" customHeight="1">
      <c r="A4" s="132"/>
      <c r="B4" s="362"/>
      <c r="C4" s="363"/>
      <c r="D4" s="367"/>
      <c r="E4" s="181" t="s">
        <v>88</v>
      </c>
      <c r="F4" s="182" t="s">
        <v>89</v>
      </c>
      <c r="G4" s="183" t="s">
        <v>7</v>
      </c>
      <c r="H4" s="184" t="s">
        <v>88</v>
      </c>
      <c r="I4" s="183" t="s">
        <v>9</v>
      </c>
      <c r="J4" s="184" t="s">
        <v>90</v>
      </c>
      <c r="K4" s="185" t="s">
        <v>11</v>
      </c>
      <c r="L4" s="186" t="s">
        <v>88</v>
      </c>
      <c r="M4" s="187" t="s">
        <v>89</v>
      </c>
      <c r="N4" s="183" t="s">
        <v>7</v>
      </c>
      <c r="O4" s="188" t="s">
        <v>88</v>
      </c>
      <c r="P4" s="183" t="s">
        <v>9</v>
      </c>
      <c r="Q4" s="184" t="s">
        <v>90</v>
      </c>
      <c r="R4" s="189" t="s">
        <v>11</v>
      </c>
      <c r="S4" s="190"/>
    </row>
    <row r="5" spans="1:21" ht="15.75" customHeight="1">
      <c r="A5" s="132"/>
      <c r="B5" s="362"/>
      <c r="C5" s="363"/>
      <c r="D5" s="367"/>
      <c r="E5" s="191" t="s">
        <v>91</v>
      </c>
      <c r="F5" s="192" t="s">
        <v>91</v>
      </c>
      <c r="G5" s="193" t="s">
        <v>92</v>
      </c>
      <c r="H5" s="194" t="s">
        <v>93</v>
      </c>
      <c r="I5" s="193" t="s">
        <v>92</v>
      </c>
      <c r="J5" s="374" t="s">
        <v>18</v>
      </c>
      <c r="K5" s="376" t="s">
        <v>18</v>
      </c>
      <c r="L5" s="195" t="s">
        <v>91</v>
      </c>
      <c r="M5" s="192" t="s">
        <v>91</v>
      </c>
      <c r="N5" s="193" t="s">
        <v>92</v>
      </c>
      <c r="O5" s="194" t="s">
        <v>93</v>
      </c>
      <c r="P5" s="193" t="s">
        <v>92</v>
      </c>
      <c r="Q5" s="374" t="s">
        <v>18</v>
      </c>
      <c r="R5" s="378" t="s">
        <v>18</v>
      </c>
      <c r="S5" s="196"/>
      <c r="T5" s="197"/>
      <c r="U5" s="197"/>
    </row>
    <row r="6" spans="1:21" ht="15.75" customHeight="1">
      <c r="A6" s="132"/>
      <c r="B6" s="364"/>
      <c r="C6" s="365"/>
      <c r="D6" s="368"/>
      <c r="E6" s="198" t="s">
        <v>94</v>
      </c>
      <c r="F6" s="199" t="s">
        <v>95</v>
      </c>
      <c r="G6" s="199" t="s">
        <v>96</v>
      </c>
      <c r="H6" s="200" t="s">
        <v>97</v>
      </c>
      <c r="I6" s="199" t="s">
        <v>98</v>
      </c>
      <c r="J6" s="375"/>
      <c r="K6" s="377"/>
      <c r="L6" s="201" t="s">
        <v>99</v>
      </c>
      <c r="M6" s="199" t="s">
        <v>100</v>
      </c>
      <c r="N6" s="199" t="s">
        <v>101</v>
      </c>
      <c r="O6" s="200" t="s">
        <v>102</v>
      </c>
      <c r="P6" s="199" t="s">
        <v>103</v>
      </c>
      <c r="Q6" s="375"/>
      <c r="R6" s="379"/>
      <c r="S6" s="91"/>
      <c r="T6" s="202"/>
    </row>
    <row r="7" spans="1:21" ht="18" customHeight="1">
      <c r="A7" s="132"/>
      <c r="B7" s="203"/>
      <c r="C7" s="204" t="s">
        <v>78</v>
      </c>
      <c r="D7" s="205" t="s">
        <v>48</v>
      </c>
      <c r="E7" s="206">
        <v>5.4</v>
      </c>
      <c r="F7" s="207">
        <v>4.99</v>
      </c>
      <c r="G7" s="207">
        <f>SUM(E7-F7)</f>
        <v>0.41000000000000014</v>
      </c>
      <c r="H7" s="208">
        <v>2.34</v>
      </c>
      <c r="I7" s="207">
        <f>SUM(E7-H7)</f>
        <v>3.0600000000000005</v>
      </c>
      <c r="J7" s="209">
        <v>1</v>
      </c>
      <c r="K7" s="210">
        <v>3</v>
      </c>
      <c r="L7" s="211">
        <v>0.19</v>
      </c>
      <c r="M7" s="207">
        <v>1.03</v>
      </c>
      <c r="N7" s="207">
        <f>SUM(L7-M7)</f>
        <v>-0.84000000000000008</v>
      </c>
      <c r="O7" s="208">
        <v>0.4</v>
      </c>
      <c r="P7" s="207">
        <f>SUM(L7-O7)</f>
        <v>-0.21000000000000002</v>
      </c>
      <c r="Q7" s="209">
        <v>35</v>
      </c>
      <c r="R7" s="212">
        <v>2</v>
      </c>
      <c r="S7" s="213"/>
    </row>
    <row r="8" spans="1:21" ht="18" customHeight="1">
      <c r="A8" s="132"/>
      <c r="B8" s="214"/>
      <c r="C8" s="353" t="s">
        <v>79</v>
      </c>
      <c r="D8" s="215" t="s">
        <v>23</v>
      </c>
      <c r="E8" s="216">
        <v>5.35</v>
      </c>
      <c r="F8" s="217">
        <v>6.25</v>
      </c>
      <c r="G8" s="217">
        <f t="shared" ref="G8:G32" si="0">SUM(E8-F8)</f>
        <v>-0.90000000000000036</v>
      </c>
      <c r="H8" s="218">
        <v>3.74</v>
      </c>
      <c r="I8" s="217">
        <f t="shared" ref="I8:I32" si="1">SUM(E8-H8)</f>
        <v>1.6099999999999994</v>
      </c>
      <c r="J8" s="219">
        <v>11</v>
      </c>
      <c r="K8" s="220">
        <v>8</v>
      </c>
      <c r="L8" s="221" t="s">
        <v>104</v>
      </c>
      <c r="M8" s="222">
        <v>0.55000000000000004</v>
      </c>
      <c r="N8" s="223" t="s">
        <v>104</v>
      </c>
      <c r="O8" s="224">
        <v>0.41</v>
      </c>
      <c r="P8" s="223" t="s">
        <v>104</v>
      </c>
      <c r="Q8" s="223" t="s">
        <v>104</v>
      </c>
      <c r="R8" s="225">
        <v>15</v>
      </c>
      <c r="S8" s="213"/>
    </row>
    <row r="9" spans="1:21" ht="18" customHeight="1">
      <c r="A9" s="132"/>
      <c r="B9" s="214"/>
      <c r="C9" s="354"/>
      <c r="D9" s="215" t="s">
        <v>25</v>
      </c>
      <c r="E9" s="226">
        <v>6.14</v>
      </c>
      <c r="F9" s="227">
        <v>6.79</v>
      </c>
      <c r="G9" s="227">
        <f t="shared" si="0"/>
        <v>-0.65000000000000036</v>
      </c>
      <c r="H9" s="208">
        <v>5.24</v>
      </c>
      <c r="I9" s="227">
        <f t="shared" si="1"/>
        <v>0.89999999999999947</v>
      </c>
      <c r="J9" s="228">
        <v>20</v>
      </c>
      <c r="K9" s="229">
        <v>12</v>
      </c>
      <c r="L9" s="230">
        <v>1.62</v>
      </c>
      <c r="M9" s="227">
        <v>0</v>
      </c>
      <c r="N9" s="227">
        <f t="shared" ref="N9:N19" si="2">SUM(L9-M9)</f>
        <v>1.62</v>
      </c>
      <c r="O9" s="208">
        <v>0.47</v>
      </c>
      <c r="P9" s="227">
        <f t="shared" ref="P9:P19" si="3">SUM(L9-O9)</f>
        <v>1.1500000000000001</v>
      </c>
      <c r="Q9" s="228">
        <v>2</v>
      </c>
      <c r="R9" s="231" t="s">
        <v>104</v>
      </c>
      <c r="S9" s="213"/>
    </row>
    <row r="10" spans="1:21" ht="18" customHeight="1">
      <c r="A10" s="132"/>
      <c r="B10" s="214"/>
      <c r="C10" s="354"/>
      <c r="D10" s="215" t="s">
        <v>27</v>
      </c>
      <c r="E10" s="226">
        <v>9.3800000000000008</v>
      </c>
      <c r="F10" s="227">
        <v>14.36</v>
      </c>
      <c r="G10" s="227">
        <f t="shared" si="0"/>
        <v>-4.9799999999999986</v>
      </c>
      <c r="H10" s="208">
        <v>6.7</v>
      </c>
      <c r="I10" s="227">
        <f t="shared" si="1"/>
        <v>2.6800000000000006</v>
      </c>
      <c r="J10" s="228">
        <v>5</v>
      </c>
      <c r="K10" s="229">
        <v>1</v>
      </c>
      <c r="L10" s="230">
        <v>0.79</v>
      </c>
      <c r="M10" s="227">
        <v>1.28</v>
      </c>
      <c r="N10" s="227">
        <f t="shared" si="2"/>
        <v>-0.49</v>
      </c>
      <c r="O10" s="208">
        <v>0.79</v>
      </c>
      <c r="P10" s="227">
        <f t="shared" si="3"/>
        <v>0</v>
      </c>
      <c r="Q10" s="228">
        <v>20</v>
      </c>
      <c r="R10" s="232">
        <v>15</v>
      </c>
      <c r="S10" s="213"/>
    </row>
    <row r="11" spans="1:21" ht="18" customHeight="1">
      <c r="A11" s="132"/>
      <c r="B11" s="214"/>
      <c r="C11" s="354"/>
      <c r="D11" s="215" t="s">
        <v>28</v>
      </c>
      <c r="E11" s="226">
        <v>15.53</v>
      </c>
      <c r="F11" s="227">
        <v>12.45</v>
      </c>
      <c r="G11" s="227">
        <f t="shared" si="0"/>
        <v>3.08</v>
      </c>
      <c r="H11" s="208">
        <v>8.93</v>
      </c>
      <c r="I11" s="227">
        <f t="shared" si="1"/>
        <v>6.6</v>
      </c>
      <c r="J11" s="228">
        <v>3</v>
      </c>
      <c r="K11" s="229">
        <v>5</v>
      </c>
      <c r="L11" s="230">
        <v>2.09</v>
      </c>
      <c r="M11" s="227">
        <v>1.36</v>
      </c>
      <c r="N11" s="227">
        <f t="shared" si="2"/>
        <v>0.72999999999999976</v>
      </c>
      <c r="O11" s="208">
        <v>1.6</v>
      </c>
      <c r="P11" s="227">
        <f t="shared" si="3"/>
        <v>0.48999999999999977</v>
      </c>
      <c r="Q11" s="228">
        <v>8</v>
      </c>
      <c r="R11" s="232">
        <v>31</v>
      </c>
      <c r="S11" s="213"/>
    </row>
    <row r="12" spans="1:21" ht="18" customHeight="1">
      <c r="A12" s="132"/>
      <c r="B12" s="214"/>
      <c r="C12" s="354"/>
      <c r="D12" s="215" t="s">
        <v>29</v>
      </c>
      <c r="E12" s="226">
        <v>14.54</v>
      </c>
      <c r="F12" s="227">
        <v>13.84</v>
      </c>
      <c r="G12" s="227">
        <f t="shared" si="0"/>
        <v>0.69999999999999929</v>
      </c>
      <c r="H12" s="208">
        <v>9.77</v>
      </c>
      <c r="I12" s="227">
        <f t="shared" si="1"/>
        <v>4.7699999999999996</v>
      </c>
      <c r="J12" s="228">
        <v>2</v>
      </c>
      <c r="K12" s="229">
        <v>9</v>
      </c>
      <c r="L12" s="230">
        <v>2.59</v>
      </c>
      <c r="M12" s="227">
        <v>3.34</v>
      </c>
      <c r="N12" s="227">
        <f t="shared" si="2"/>
        <v>-0.75</v>
      </c>
      <c r="O12" s="208">
        <v>2.81</v>
      </c>
      <c r="P12" s="227">
        <f t="shared" si="3"/>
        <v>-0.2200000000000002</v>
      </c>
      <c r="Q12" s="228">
        <v>22</v>
      </c>
      <c r="R12" s="232">
        <v>10</v>
      </c>
      <c r="S12" s="213"/>
    </row>
    <row r="13" spans="1:21" ht="18" customHeight="1">
      <c r="A13" s="132"/>
      <c r="B13" s="214" t="s">
        <v>30</v>
      </c>
      <c r="C13" s="355"/>
      <c r="D13" s="233" t="s">
        <v>31</v>
      </c>
      <c r="E13" s="234">
        <v>16.59</v>
      </c>
      <c r="F13" s="235">
        <v>14.11</v>
      </c>
      <c r="G13" s="235">
        <f t="shared" si="0"/>
        <v>2.4800000000000004</v>
      </c>
      <c r="H13" s="236">
        <v>9.8699999999999992</v>
      </c>
      <c r="I13" s="235">
        <f t="shared" si="1"/>
        <v>6.7200000000000006</v>
      </c>
      <c r="J13" s="237">
        <v>2</v>
      </c>
      <c r="K13" s="238">
        <v>4</v>
      </c>
      <c r="L13" s="239">
        <v>1.88</v>
      </c>
      <c r="M13" s="235">
        <v>4.05</v>
      </c>
      <c r="N13" s="235">
        <f t="shared" si="2"/>
        <v>-2.17</v>
      </c>
      <c r="O13" s="236">
        <v>3.18</v>
      </c>
      <c r="P13" s="235">
        <f t="shared" si="3"/>
        <v>-1.3000000000000003</v>
      </c>
      <c r="Q13" s="237">
        <v>39</v>
      </c>
      <c r="R13" s="240">
        <v>8</v>
      </c>
      <c r="S13" s="213"/>
    </row>
    <row r="14" spans="1:21" ht="18" customHeight="1">
      <c r="A14" s="132"/>
      <c r="B14" s="214"/>
      <c r="C14" s="353" t="s">
        <v>80</v>
      </c>
      <c r="D14" s="215" t="s">
        <v>33</v>
      </c>
      <c r="E14" s="216">
        <v>11.89</v>
      </c>
      <c r="F14" s="217">
        <v>13.24</v>
      </c>
      <c r="G14" s="217">
        <f t="shared" si="0"/>
        <v>-1.3499999999999996</v>
      </c>
      <c r="H14" s="208">
        <v>9.8699999999999992</v>
      </c>
      <c r="I14" s="217">
        <f t="shared" si="1"/>
        <v>2.0200000000000014</v>
      </c>
      <c r="J14" s="219">
        <v>11</v>
      </c>
      <c r="K14" s="220">
        <v>6</v>
      </c>
      <c r="L14" s="230">
        <v>1.38</v>
      </c>
      <c r="M14" s="217">
        <v>1.75</v>
      </c>
      <c r="N14" s="217">
        <f t="shared" si="2"/>
        <v>-0.37000000000000011</v>
      </c>
      <c r="O14" s="208">
        <v>2.72</v>
      </c>
      <c r="P14" s="217">
        <f t="shared" si="3"/>
        <v>-1.3400000000000003</v>
      </c>
      <c r="Q14" s="228">
        <v>42</v>
      </c>
      <c r="R14" s="232">
        <v>37</v>
      </c>
      <c r="S14" s="213"/>
    </row>
    <row r="15" spans="1:21" ht="18" customHeight="1">
      <c r="A15" s="132"/>
      <c r="B15" s="214"/>
      <c r="C15" s="354"/>
      <c r="D15" s="215" t="s">
        <v>34</v>
      </c>
      <c r="E15" s="226">
        <v>11.36</v>
      </c>
      <c r="F15" s="227">
        <v>13.1</v>
      </c>
      <c r="G15" s="227">
        <f t="shared" si="0"/>
        <v>-1.7400000000000002</v>
      </c>
      <c r="H15" s="208">
        <v>8.3699999999999992</v>
      </c>
      <c r="I15" s="227">
        <f t="shared" si="1"/>
        <v>2.99</v>
      </c>
      <c r="J15" s="228">
        <v>4</v>
      </c>
      <c r="K15" s="229">
        <v>4</v>
      </c>
      <c r="L15" s="230">
        <v>1.1000000000000001</v>
      </c>
      <c r="M15" s="227">
        <v>1.54</v>
      </c>
      <c r="N15" s="227">
        <f t="shared" si="2"/>
        <v>-0.43999999999999995</v>
      </c>
      <c r="O15" s="208">
        <v>1.8</v>
      </c>
      <c r="P15" s="227">
        <f t="shared" si="3"/>
        <v>-0.7</v>
      </c>
      <c r="Q15" s="228">
        <v>41</v>
      </c>
      <c r="R15" s="232">
        <v>27</v>
      </c>
      <c r="S15" s="213"/>
    </row>
    <row r="16" spans="1:21" ht="18" customHeight="1">
      <c r="A16" s="132"/>
      <c r="B16" s="214"/>
      <c r="C16" s="354"/>
      <c r="D16" s="233" t="s">
        <v>35</v>
      </c>
      <c r="E16" s="234">
        <v>11.02</v>
      </c>
      <c r="F16" s="235">
        <v>10.09</v>
      </c>
      <c r="G16" s="235">
        <f t="shared" si="0"/>
        <v>0.92999999999999972</v>
      </c>
      <c r="H16" s="208">
        <v>7.94</v>
      </c>
      <c r="I16" s="235">
        <f t="shared" si="1"/>
        <v>3.0799999999999992</v>
      </c>
      <c r="J16" s="237">
        <v>2</v>
      </c>
      <c r="K16" s="238">
        <v>6</v>
      </c>
      <c r="L16" s="230">
        <v>1.59</v>
      </c>
      <c r="M16" s="235">
        <v>2.17</v>
      </c>
      <c r="N16" s="235">
        <f t="shared" si="2"/>
        <v>-0.57999999999999985</v>
      </c>
      <c r="O16" s="208">
        <v>1.72</v>
      </c>
      <c r="P16" s="235">
        <f t="shared" si="3"/>
        <v>-0.12999999999999989</v>
      </c>
      <c r="Q16" s="237">
        <v>27</v>
      </c>
      <c r="R16" s="240">
        <v>9</v>
      </c>
      <c r="S16" s="213"/>
    </row>
    <row r="17" spans="1:19" ht="18" customHeight="1">
      <c r="A17" s="132"/>
      <c r="B17" s="214"/>
      <c r="C17" s="356" t="s">
        <v>81</v>
      </c>
      <c r="D17" s="215" t="s">
        <v>37</v>
      </c>
      <c r="E17" s="216">
        <v>16.579999999999998</v>
      </c>
      <c r="F17" s="217">
        <v>18.98</v>
      </c>
      <c r="G17" s="217">
        <f t="shared" si="0"/>
        <v>-2.4000000000000021</v>
      </c>
      <c r="H17" s="218">
        <v>11.34</v>
      </c>
      <c r="I17" s="217">
        <f t="shared" si="1"/>
        <v>5.2399999999999984</v>
      </c>
      <c r="J17" s="228">
        <v>3</v>
      </c>
      <c r="K17" s="229">
        <v>2</v>
      </c>
      <c r="L17" s="211">
        <v>2.58</v>
      </c>
      <c r="M17" s="217">
        <v>3.13</v>
      </c>
      <c r="N17" s="217">
        <f t="shared" si="2"/>
        <v>-0.54999999999999982</v>
      </c>
      <c r="O17" s="218">
        <v>2.62</v>
      </c>
      <c r="P17" s="217">
        <f t="shared" si="3"/>
        <v>-4.0000000000000036E-2</v>
      </c>
      <c r="Q17" s="228">
        <v>19</v>
      </c>
      <c r="R17" s="232">
        <v>11</v>
      </c>
      <c r="S17" s="213"/>
    </row>
    <row r="18" spans="1:19" ht="18" customHeight="1">
      <c r="A18" s="132"/>
      <c r="B18" s="214"/>
      <c r="C18" s="357"/>
      <c r="D18" s="215" t="s">
        <v>38</v>
      </c>
      <c r="E18" s="226">
        <v>12.31</v>
      </c>
      <c r="F18" s="227">
        <v>12.71</v>
      </c>
      <c r="G18" s="227">
        <f t="shared" si="0"/>
        <v>-0.40000000000000036</v>
      </c>
      <c r="H18" s="208">
        <v>9.2100000000000009</v>
      </c>
      <c r="I18" s="227">
        <f t="shared" si="1"/>
        <v>3.0999999999999996</v>
      </c>
      <c r="J18" s="228">
        <v>6</v>
      </c>
      <c r="K18" s="229">
        <v>9</v>
      </c>
      <c r="L18" s="230">
        <v>3.17</v>
      </c>
      <c r="M18" s="227">
        <v>2.97</v>
      </c>
      <c r="N18" s="227">
        <f t="shared" si="2"/>
        <v>0.19999999999999973</v>
      </c>
      <c r="O18" s="208">
        <v>2.1800000000000002</v>
      </c>
      <c r="P18" s="227">
        <f t="shared" si="3"/>
        <v>0.98999999999999977</v>
      </c>
      <c r="Q18" s="228">
        <v>5</v>
      </c>
      <c r="R18" s="232">
        <v>8</v>
      </c>
      <c r="S18" s="213"/>
    </row>
    <row r="19" spans="1:19" ht="18" customHeight="1">
      <c r="A19" s="132"/>
      <c r="B19" s="241"/>
      <c r="C19" s="358"/>
      <c r="D19" s="242" t="s">
        <v>39</v>
      </c>
      <c r="E19" s="234">
        <v>17.399999999999999</v>
      </c>
      <c r="F19" s="235">
        <v>11.82</v>
      </c>
      <c r="G19" s="235">
        <f t="shared" si="0"/>
        <v>5.5799999999999983</v>
      </c>
      <c r="H19" s="236">
        <v>10.220000000000001</v>
      </c>
      <c r="I19" s="235">
        <f t="shared" si="1"/>
        <v>7.1799999999999979</v>
      </c>
      <c r="J19" s="237">
        <v>1</v>
      </c>
      <c r="K19" s="238">
        <v>17</v>
      </c>
      <c r="L19" s="239">
        <v>1.4</v>
      </c>
      <c r="M19" s="235">
        <v>1.71</v>
      </c>
      <c r="N19" s="235">
        <f t="shared" si="2"/>
        <v>-0.31000000000000005</v>
      </c>
      <c r="O19" s="236">
        <v>2.0699999999999998</v>
      </c>
      <c r="P19" s="235">
        <f t="shared" si="3"/>
        <v>-0.66999999999999993</v>
      </c>
      <c r="Q19" s="237">
        <v>30</v>
      </c>
      <c r="R19" s="240">
        <v>25</v>
      </c>
      <c r="S19" s="213"/>
    </row>
    <row r="20" spans="1:19" ht="18" customHeight="1">
      <c r="A20" s="132"/>
      <c r="B20" s="203"/>
      <c r="C20" s="204" t="s">
        <v>105</v>
      </c>
      <c r="D20" s="205" t="s">
        <v>55</v>
      </c>
      <c r="E20" s="243">
        <v>4.63</v>
      </c>
      <c r="F20" s="244">
        <v>6.8</v>
      </c>
      <c r="G20" s="207">
        <f>SUM(E20-F20)</f>
        <v>-2.17</v>
      </c>
      <c r="H20" s="245">
        <v>2.2400000000000002</v>
      </c>
      <c r="I20" s="244">
        <f>SUM(E20-H20)</f>
        <v>2.3899999999999997</v>
      </c>
      <c r="J20" s="209">
        <v>4</v>
      </c>
      <c r="K20" s="210">
        <v>1</v>
      </c>
      <c r="L20" s="211">
        <v>0.39</v>
      </c>
      <c r="M20" s="244">
        <v>0.26</v>
      </c>
      <c r="N20" s="244">
        <f>SUM(L20-0)</f>
        <v>0.39</v>
      </c>
      <c r="O20" s="245">
        <v>0.47</v>
      </c>
      <c r="P20" s="207">
        <f>SUM(L20-O20)</f>
        <v>-7.999999999999996E-2</v>
      </c>
      <c r="Q20" s="246">
        <v>22</v>
      </c>
      <c r="R20" s="247">
        <v>28</v>
      </c>
      <c r="S20" s="248"/>
    </row>
    <row r="21" spans="1:19" ht="18" customHeight="1">
      <c r="A21" s="132"/>
      <c r="B21" s="214"/>
      <c r="C21" s="353" t="s">
        <v>106</v>
      </c>
      <c r="D21" s="215" t="s">
        <v>23</v>
      </c>
      <c r="E21" s="249">
        <v>4.82</v>
      </c>
      <c r="F21" s="250">
        <v>9.1300000000000008</v>
      </c>
      <c r="G21" s="217">
        <f t="shared" si="0"/>
        <v>-4.3100000000000005</v>
      </c>
      <c r="H21" s="218">
        <v>3.93</v>
      </c>
      <c r="I21" s="250">
        <f t="shared" si="1"/>
        <v>0.89000000000000012</v>
      </c>
      <c r="J21" s="219">
        <v>20</v>
      </c>
      <c r="K21" s="220">
        <v>1</v>
      </c>
      <c r="L21" s="211">
        <v>0.46</v>
      </c>
      <c r="M21" s="250">
        <v>0.36</v>
      </c>
      <c r="N21" s="250">
        <f>SUM(L21-M21)</f>
        <v>0.10000000000000003</v>
      </c>
      <c r="O21" s="218">
        <v>0.48</v>
      </c>
      <c r="P21" s="251">
        <f>SUM(L21-O21)</f>
        <v>-1.9999999999999962E-2</v>
      </c>
      <c r="Q21" s="219">
        <v>24</v>
      </c>
      <c r="R21" s="225">
        <v>33</v>
      </c>
      <c r="S21" s="213"/>
    </row>
    <row r="22" spans="1:19" ht="18" customHeight="1">
      <c r="A22" s="132"/>
      <c r="B22" s="214"/>
      <c r="C22" s="354"/>
      <c r="D22" s="215" t="s">
        <v>25</v>
      </c>
      <c r="E22" s="252">
        <v>10.41</v>
      </c>
      <c r="F22" s="253">
        <v>11.05</v>
      </c>
      <c r="G22" s="227">
        <f t="shared" si="0"/>
        <v>-0.64000000000000057</v>
      </c>
      <c r="H22" s="208">
        <v>5</v>
      </c>
      <c r="I22" s="253">
        <f t="shared" si="1"/>
        <v>5.41</v>
      </c>
      <c r="J22" s="228">
        <v>1</v>
      </c>
      <c r="K22" s="229">
        <v>1</v>
      </c>
      <c r="L22" s="230">
        <v>0.21</v>
      </c>
      <c r="M22" s="253">
        <v>1.92</v>
      </c>
      <c r="N22" s="253">
        <f t="shared" ref="N22:N32" si="4">SUM(L22-M22)</f>
        <v>-1.71</v>
      </c>
      <c r="O22" s="208">
        <v>0.53</v>
      </c>
      <c r="P22" s="227">
        <f t="shared" ref="P22:P32" si="5">SUM(L22-O22)</f>
        <v>-0.32000000000000006</v>
      </c>
      <c r="Q22" s="228">
        <v>40</v>
      </c>
      <c r="R22" s="232">
        <v>2</v>
      </c>
      <c r="S22" s="213"/>
    </row>
    <row r="23" spans="1:19" ht="18" customHeight="1">
      <c r="A23" s="132"/>
      <c r="B23" s="214"/>
      <c r="C23" s="354"/>
      <c r="D23" s="215" t="s">
        <v>27</v>
      </c>
      <c r="E23" s="252">
        <v>8.89</v>
      </c>
      <c r="F23" s="253">
        <v>11.06</v>
      </c>
      <c r="G23" s="227">
        <f t="shared" si="0"/>
        <v>-2.17</v>
      </c>
      <c r="H23" s="208">
        <v>6.31</v>
      </c>
      <c r="I23" s="253">
        <f t="shared" si="1"/>
        <v>2.580000000000001</v>
      </c>
      <c r="J23" s="228">
        <v>4</v>
      </c>
      <c r="K23" s="229">
        <v>1</v>
      </c>
      <c r="L23" s="230">
        <v>1.68</v>
      </c>
      <c r="M23" s="253">
        <v>0.6</v>
      </c>
      <c r="N23" s="253">
        <f>SUM(L23-M23)</f>
        <v>1.08</v>
      </c>
      <c r="O23" s="208">
        <v>0.98</v>
      </c>
      <c r="P23" s="227">
        <f t="shared" si="5"/>
        <v>0.7</v>
      </c>
      <c r="Q23" s="228">
        <v>6</v>
      </c>
      <c r="R23" s="232">
        <v>36</v>
      </c>
      <c r="S23" s="213"/>
    </row>
    <row r="24" spans="1:19" ht="18" customHeight="1">
      <c r="A24" s="132"/>
      <c r="B24" s="214"/>
      <c r="C24" s="354"/>
      <c r="D24" s="215" t="s">
        <v>28</v>
      </c>
      <c r="E24" s="252">
        <v>9.7200000000000006</v>
      </c>
      <c r="F24" s="253">
        <v>11.67</v>
      </c>
      <c r="G24" s="227">
        <f t="shared" si="0"/>
        <v>-1.9499999999999993</v>
      </c>
      <c r="H24" s="208">
        <v>6.99</v>
      </c>
      <c r="I24" s="253">
        <f t="shared" si="1"/>
        <v>2.7300000000000004</v>
      </c>
      <c r="J24" s="228">
        <v>6</v>
      </c>
      <c r="K24" s="229">
        <v>3</v>
      </c>
      <c r="L24" s="230">
        <v>1.91</v>
      </c>
      <c r="M24" s="253">
        <v>1.36</v>
      </c>
      <c r="N24" s="253">
        <f t="shared" si="4"/>
        <v>0.54999999999999982</v>
      </c>
      <c r="O24" s="208">
        <v>2.02</v>
      </c>
      <c r="P24" s="227">
        <f t="shared" si="5"/>
        <v>-0.1100000000000001</v>
      </c>
      <c r="Q24" s="228">
        <v>21</v>
      </c>
      <c r="R24" s="232">
        <v>37</v>
      </c>
      <c r="S24" s="213"/>
    </row>
    <row r="25" spans="1:19" ht="18" customHeight="1">
      <c r="A25" s="132"/>
      <c r="B25" s="214"/>
      <c r="C25" s="354"/>
      <c r="D25" s="215" t="s">
        <v>29</v>
      </c>
      <c r="E25" s="252">
        <v>7.92</v>
      </c>
      <c r="F25" s="253">
        <v>12.66</v>
      </c>
      <c r="G25" s="227">
        <f t="shared" si="0"/>
        <v>-4.74</v>
      </c>
      <c r="H25" s="208">
        <v>7.42</v>
      </c>
      <c r="I25" s="253">
        <f t="shared" si="1"/>
        <v>0.5</v>
      </c>
      <c r="J25" s="228">
        <v>22</v>
      </c>
      <c r="K25" s="229">
        <v>3</v>
      </c>
      <c r="L25" s="230">
        <v>2.98</v>
      </c>
      <c r="M25" s="253">
        <v>1.84</v>
      </c>
      <c r="N25" s="253">
        <f t="shared" si="4"/>
        <v>1.1399999999999999</v>
      </c>
      <c r="O25" s="208">
        <v>2.71</v>
      </c>
      <c r="P25" s="227">
        <f t="shared" si="5"/>
        <v>0.27</v>
      </c>
      <c r="Q25" s="228">
        <v>14</v>
      </c>
      <c r="R25" s="232">
        <v>36</v>
      </c>
      <c r="S25" s="213"/>
    </row>
    <row r="26" spans="1:19" ht="18" customHeight="1">
      <c r="A26" s="132"/>
      <c r="B26" s="214" t="s">
        <v>41</v>
      </c>
      <c r="C26" s="355"/>
      <c r="D26" s="233" t="s">
        <v>31</v>
      </c>
      <c r="E26" s="254">
        <v>12.14</v>
      </c>
      <c r="F26" s="255">
        <v>12.8</v>
      </c>
      <c r="G26" s="235">
        <f t="shared" si="0"/>
        <v>-0.66000000000000014</v>
      </c>
      <c r="H26" s="236">
        <v>7.92</v>
      </c>
      <c r="I26" s="255">
        <f t="shared" si="1"/>
        <v>4.2200000000000006</v>
      </c>
      <c r="J26" s="237">
        <v>4</v>
      </c>
      <c r="K26" s="238">
        <v>4</v>
      </c>
      <c r="L26" s="239">
        <v>2.4700000000000002</v>
      </c>
      <c r="M26" s="255">
        <v>2.74</v>
      </c>
      <c r="N26" s="255">
        <f t="shared" si="4"/>
        <v>-0.27</v>
      </c>
      <c r="O26" s="236">
        <v>2.97</v>
      </c>
      <c r="P26" s="235">
        <f t="shared" si="5"/>
        <v>-0.5</v>
      </c>
      <c r="Q26" s="237">
        <v>26</v>
      </c>
      <c r="R26" s="240">
        <v>30</v>
      </c>
      <c r="S26" s="213"/>
    </row>
    <row r="27" spans="1:19" ht="18" customHeight="1">
      <c r="A27" s="132"/>
      <c r="B27" s="214"/>
      <c r="C27" s="353" t="s">
        <v>82</v>
      </c>
      <c r="D27" s="215" t="s">
        <v>33</v>
      </c>
      <c r="E27" s="249">
        <v>10.7</v>
      </c>
      <c r="F27" s="250">
        <v>9.6199999999999992</v>
      </c>
      <c r="G27" s="217">
        <f t="shared" si="0"/>
        <v>1.08</v>
      </c>
      <c r="H27" s="208">
        <v>8.36</v>
      </c>
      <c r="I27" s="250">
        <f t="shared" si="1"/>
        <v>2.34</v>
      </c>
      <c r="J27" s="228">
        <v>14</v>
      </c>
      <c r="K27" s="229">
        <v>17</v>
      </c>
      <c r="L27" s="230">
        <v>5.28</v>
      </c>
      <c r="M27" s="250">
        <v>4.68</v>
      </c>
      <c r="N27" s="250">
        <f t="shared" si="4"/>
        <v>0.60000000000000053</v>
      </c>
      <c r="O27" s="208">
        <v>4.33</v>
      </c>
      <c r="P27" s="217">
        <f t="shared" si="5"/>
        <v>0.95000000000000018</v>
      </c>
      <c r="Q27" s="219">
        <v>5</v>
      </c>
      <c r="R27" s="225">
        <v>11</v>
      </c>
      <c r="S27" s="213"/>
    </row>
    <row r="28" spans="1:19" ht="18" customHeight="1">
      <c r="A28" s="132"/>
      <c r="B28" s="214"/>
      <c r="C28" s="354"/>
      <c r="D28" s="215" t="s">
        <v>34</v>
      </c>
      <c r="E28" s="252">
        <v>11.09</v>
      </c>
      <c r="F28" s="253">
        <v>13.72</v>
      </c>
      <c r="G28" s="227">
        <f t="shared" si="0"/>
        <v>-2.6300000000000008</v>
      </c>
      <c r="H28" s="208">
        <v>7.69</v>
      </c>
      <c r="I28" s="253">
        <f t="shared" si="1"/>
        <v>3.3999999999999995</v>
      </c>
      <c r="J28" s="228">
        <v>5</v>
      </c>
      <c r="K28" s="229">
        <v>2</v>
      </c>
      <c r="L28" s="230">
        <v>2.54</v>
      </c>
      <c r="M28" s="253">
        <v>2.0099999999999998</v>
      </c>
      <c r="N28" s="253">
        <f t="shared" si="4"/>
        <v>0.53000000000000025</v>
      </c>
      <c r="O28" s="208">
        <v>3.49</v>
      </c>
      <c r="P28" s="227">
        <f t="shared" si="5"/>
        <v>-0.95000000000000018</v>
      </c>
      <c r="Q28" s="228">
        <v>37</v>
      </c>
      <c r="R28" s="232">
        <v>46</v>
      </c>
      <c r="S28" s="213"/>
    </row>
    <row r="29" spans="1:19" ht="18" customHeight="1">
      <c r="A29" s="132"/>
      <c r="B29" s="214"/>
      <c r="C29" s="354"/>
      <c r="D29" s="233" t="s">
        <v>35</v>
      </c>
      <c r="E29" s="254">
        <v>9.82</v>
      </c>
      <c r="F29" s="255">
        <v>11.81</v>
      </c>
      <c r="G29" s="235">
        <f t="shared" si="0"/>
        <v>-1.9900000000000002</v>
      </c>
      <c r="H29" s="208">
        <v>7.14</v>
      </c>
      <c r="I29" s="255">
        <f t="shared" si="1"/>
        <v>2.6800000000000006</v>
      </c>
      <c r="J29" s="237">
        <v>6</v>
      </c>
      <c r="K29" s="238">
        <v>2</v>
      </c>
      <c r="L29" s="230">
        <v>1.82</v>
      </c>
      <c r="M29" s="255">
        <v>2.17</v>
      </c>
      <c r="N29" s="255">
        <f t="shared" si="4"/>
        <v>-0.34999999999999987</v>
      </c>
      <c r="O29" s="208">
        <v>2.93</v>
      </c>
      <c r="P29" s="235">
        <f t="shared" si="5"/>
        <v>-1.1100000000000001</v>
      </c>
      <c r="Q29" s="237">
        <v>42</v>
      </c>
      <c r="R29" s="240">
        <v>29</v>
      </c>
      <c r="S29" s="213"/>
    </row>
    <row r="30" spans="1:19" ht="18" customHeight="1">
      <c r="A30" s="132"/>
      <c r="B30" s="214"/>
      <c r="C30" s="356" t="s">
        <v>83</v>
      </c>
      <c r="D30" s="215" t="s">
        <v>37</v>
      </c>
      <c r="E30" s="249">
        <v>12.18</v>
      </c>
      <c r="F30" s="250">
        <v>11.74</v>
      </c>
      <c r="G30" s="217">
        <f t="shared" si="0"/>
        <v>0.4399999999999995</v>
      </c>
      <c r="H30" s="218">
        <v>7.82</v>
      </c>
      <c r="I30" s="250">
        <f t="shared" si="1"/>
        <v>4.3599999999999994</v>
      </c>
      <c r="J30" s="228">
        <v>3</v>
      </c>
      <c r="K30" s="229">
        <v>7</v>
      </c>
      <c r="L30" s="211">
        <v>1.74</v>
      </c>
      <c r="M30" s="250">
        <v>0.97</v>
      </c>
      <c r="N30" s="250">
        <f t="shared" si="4"/>
        <v>0.77</v>
      </c>
      <c r="O30" s="218">
        <v>2.4</v>
      </c>
      <c r="P30" s="217">
        <f t="shared" si="5"/>
        <v>-0.65999999999999992</v>
      </c>
      <c r="Q30" s="228">
        <v>31</v>
      </c>
      <c r="R30" s="232">
        <v>46</v>
      </c>
      <c r="S30" s="213"/>
    </row>
    <row r="31" spans="1:19" ht="18" customHeight="1">
      <c r="A31" s="132"/>
      <c r="B31" s="214"/>
      <c r="C31" s="357"/>
      <c r="D31" s="215" t="s">
        <v>38</v>
      </c>
      <c r="E31" s="252">
        <v>11.18</v>
      </c>
      <c r="F31" s="253">
        <v>8.56</v>
      </c>
      <c r="G31" s="227">
        <f t="shared" si="0"/>
        <v>2.6199999999999992</v>
      </c>
      <c r="H31" s="208">
        <v>7.48</v>
      </c>
      <c r="I31" s="253">
        <f t="shared" si="1"/>
        <v>3.6999999999999993</v>
      </c>
      <c r="J31" s="228">
        <v>4</v>
      </c>
      <c r="K31" s="229">
        <v>18</v>
      </c>
      <c r="L31" s="230">
        <v>2.99</v>
      </c>
      <c r="M31" s="253">
        <v>0.95</v>
      </c>
      <c r="N31" s="253">
        <f t="shared" si="4"/>
        <v>2.04</v>
      </c>
      <c r="O31" s="208">
        <v>1.96</v>
      </c>
      <c r="P31" s="227">
        <f t="shared" si="5"/>
        <v>1.0300000000000002</v>
      </c>
      <c r="Q31" s="228">
        <v>4</v>
      </c>
      <c r="R31" s="232">
        <v>42</v>
      </c>
      <c r="S31" s="213"/>
    </row>
    <row r="32" spans="1:19" ht="18" customHeight="1">
      <c r="A32" s="132"/>
      <c r="B32" s="241"/>
      <c r="C32" s="358"/>
      <c r="D32" s="242" t="s">
        <v>39</v>
      </c>
      <c r="E32" s="254">
        <v>9.56</v>
      </c>
      <c r="F32" s="255">
        <v>11.18</v>
      </c>
      <c r="G32" s="235">
        <f t="shared" si="0"/>
        <v>-1.6199999999999992</v>
      </c>
      <c r="H32" s="236">
        <v>7.75</v>
      </c>
      <c r="I32" s="255">
        <f t="shared" si="1"/>
        <v>1.8100000000000005</v>
      </c>
      <c r="J32" s="237">
        <v>13</v>
      </c>
      <c r="K32" s="238">
        <v>7</v>
      </c>
      <c r="L32" s="239">
        <v>1.33</v>
      </c>
      <c r="M32" s="255">
        <v>0.44</v>
      </c>
      <c r="N32" s="255">
        <f t="shared" si="4"/>
        <v>0.89000000000000012</v>
      </c>
      <c r="O32" s="236">
        <v>1.57</v>
      </c>
      <c r="P32" s="235">
        <f t="shared" si="5"/>
        <v>-0.24</v>
      </c>
      <c r="Q32" s="237">
        <v>27</v>
      </c>
      <c r="R32" s="240">
        <v>44</v>
      </c>
      <c r="S32" s="213"/>
    </row>
    <row r="33" spans="1:19" ht="15" customHeight="1">
      <c r="B33" s="256" t="s">
        <v>107</v>
      </c>
      <c r="C33" s="256"/>
    </row>
    <row r="34" spans="1:19" ht="15" customHeight="1">
      <c r="B34" s="197" t="s">
        <v>108</v>
      </c>
      <c r="C34" s="197"/>
    </row>
    <row r="35" spans="1:19" ht="15" customHeight="1">
      <c r="B35" s="257" t="s">
        <v>109</v>
      </c>
      <c r="D35" s="202"/>
      <c r="E35" s="202"/>
      <c r="F35" s="202"/>
      <c r="G35" s="202"/>
      <c r="H35" s="202"/>
      <c r="I35" s="202"/>
      <c r="J35" s="202"/>
      <c r="K35" s="202"/>
    </row>
    <row r="36" spans="1:19" ht="9.75" customHeight="1"/>
    <row r="37" spans="1:19" ht="15" customHeight="1">
      <c r="A37" s="350"/>
      <c r="B37" s="350"/>
      <c r="C37" s="351"/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1"/>
      <c r="P37" s="351"/>
      <c r="Q37" s="351"/>
      <c r="R37" s="258"/>
      <c r="S37" s="258"/>
    </row>
    <row r="38" spans="1:19" ht="15.75" customHeight="1">
      <c r="A38" s="350"/>
      <c r="B38" s="350"/>
      <c r="C38" s="351"/>
      <c r="D38" s="351"/>
      <c r="E38" s="351"/>
      <c r="F38" s="351"/>
      <c r="G38" s="351"/>
      <c r="H38" s="351"/>
      <c r="I38" s="351"/>
      <c r="J38" s="351"/>
      <c r="K38" s="351"/>
      <c r="L38" s="351"/>
      <c r="M38" s="351"/>
      <c r="N38" s="351"/>
      <c r="O38" s="351"/>
      <c r="P38" s="351"/>
      <c r="Q38" s="351"/>
      <c r="R38" s="258"/>
      <c r="S38" s="258"/>
    </row>
    <row r="39" spans="1:19" ht="15.75" customHeight="1">
      <c r="B39" s="259"/>
      <c r="C39" s="352"/>
      <c r="D39" s="352"/>
      <c r="E39" s="352"/>
      <c r="F39" s="352"/>
      <c r="G39" s="352"/>
      <c r="H39" s="352"/>
      <c r="I39" s="352"/>
      <c r="J39" s="352"/>
      <c r="K39" s="352"/>
      <c r="L39" s="352"/>
      <c r="M39" s="352"/>
      <c r="N39" s="352"/>
      <c r="O39" s="352"/>
      <c r="P39" s="352"/>
      <c r="Q39" s="352"/>
      <c r="R39" s="260"/>
      <c r="S39" s="260"/>
    </row>
    <row r="40" spans="1:19">
      <c r="C40" s="261"/>
      <c r="D40" s="261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61"/>
      <c r="P40" s="261"/>
      <c r="Q40" s="261"/>
      <c r="R40" s="261"/>
      <c r="S40" s="261"/>
    </row>
    <row r="41" spans="1:19" ht="5.25" customHeight="1"/>
  </sheetData>
  <mergeCells count="20">
    <mergeCell ref="C30:C32"/>
    <mergeCell ref="O2:Q2"/>
    <mergeCell ref="B3:C6"/>
    <mergeCell ref="D3:D6"/>
    <mergeCell ref="E3:K3"/>
    <mergeCell ref="L3:R3"/>
    <mergeCell ref="J5:J6"/>
    <mergeCell ref="K5:K6"/>
    <mergeCell ref="Q5:Q6"/>
    <mergeCell ref="R5:R6"/>
    <mergeCell ref="C8:C13"/>
    <mergeCell ref="C14:C16"/>
    <mergeCell ref="C17:C19"/>
    <mergeCell ref="C21:C26"/>
    <mergeCell ref="C27:C29"/>
    <mergeCell ref="A37:B37"/>
    <mergeCell ref="C37:Q37"/>
    <mergeCell ref="A38:B38"/>
    <mergeCell ref="C38:Q38"/>
    <mergeCell ref="C39:Q39"/>
  </mergeCells>
  <phoneticPr fontId="3"/>
  <pageMargins left="0.47" right="0.34" top="0.98425196850393704" bottom="0.78740157480314965" header="0" footer="0"/>
  <pageSetup paperSize="9" scale="7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2"/>
  <sheetViews>
    <sheetView showGridLines="0" zoomScaleNormal="100" zoomScaleSheetLayoutView="115" workbookViewId="0">
      <selection activeCell="K35" sqref="K35"/>
    </sheetView>
  </sheetViews>
  <sheetFormatPr defaultRowHeight="13.5"/>
  <cols>
    <col min="1" max="1" width="1.25" style="468" customWidth="1"/>
    <col min="2" max="2" width="7.125" style="468" customWidth="1"/>
    <col min="3" max="3" width="8.125" style="468" customWidth="1"/>
    <col min="4" max="7" width="20" style="468" customWidth="1"/>
    <col min="8" max="8" width="0.75" style="468" customWidth="1"/>
    <col min="9" max="16384" width="9" style="468"/>
  </cols>
  <sheetData>
    <row r="1" spans="2:7" ht="26.25" customHeight="1">
      <c r="B1" s="467" t="s">
        <v>164</v>
      </c>
    </row>
    <row r="2" spans="2:7" ht="9" customHeight="1"/>
    <row r="3" spans="2:7" s="474" customFormat="1" ht="22.5" customHeight="1">
      <c r="B3" s="469" t="s">
        <v>165</v>
      </c>
      <c r="C3" s="470"/>
      <c r="D3" s="471" t="s">
        <v>166</v>
      </c>
      <c r="E3" s="472" t="s">
        <v>167</v>
      </c>
      <c r="F3" s="472" t="s">
        <v>168</v>
      </c>
      <c r="G3" s="473" t="s">
        <v>169</v>
      </c>
    </row>
    <row r="4" spans="2:7" s="474" customFormat="1" ht="13.5" customHeight="1">
      <c r="B4" s="475" t="s">
        <v>170</v>
      </c>
      <c r="C4" s="476"/>
      <c r="D4" s="477"/>
      <c r="E4" s="478"/>
      <c r="F4" s="478"/>
      <c r="G4" s="479"/>
    </row>
    <row r="5" spans="2:7" s="474" customFormat="1" ht="13.5" customHeight="1">
      <c r="B5" s="480" t="s">
        <v>171</v>
      </c>
      <c r="C5" s="481"/>
      <c r="D5" s="482"/>
      <c r="E5" s="483"/>
      <c r="F5" s="483"/>
      <c r="G5" s="484"/>
    </row>
    <row r="6" spans="2:7" s="474" customFormat="1" ht="13.5" customHeight="1">
      <c r="B6" s="480" t="s">
        <v>172</v>
      </c>
      <c r="C6" s="481"/>
      <c r="D6" s="482"/>
      <c r="E6" s="483"/>
      <c r="F6" s="483"/>
      <c r="G6" s="484" t="s">
        <v>173</v>
      </c>
    </row>
    <row r="7" spans="2:7" s="474" customFormat="1" ht="13.5" customHeight="1">
      <c r="B7" s="480" t="s">
        <v>174</v>
      </c>
      <c r="C7" s="481"/>
      <c r="D7" s="482"/>
      <c r="E7" s="483" t="s">
        <v>175</v>
      </c>
      <c r="F7" s="483" t="s">
        <v>173</v>
      </c>
      <c r="G7" s="484"/>
    </row>
    <row r="8" spans="2:7" s="474" customFormat="1" ht="13.5" customHeight="1">
      <c r="B8" s="480" t="s">
        <v>176</v>
      </c>
      <c r="C8" s="481"/>
      <c r="D8" s="482"/>
      <c r="E8" s="483"/>
      <c r="F8" s="483"/>
      <c r="G8" s="484" t="s">
        <v>175</v>
      </c>
    </row>
    <row r="9" spans="2:7" s="474" customFormat="1" ht="13.5" customHeight="1">
      <c r="B9" s="480" t="s">
        <v>177</v>
      </c>
      <c r="C9" s="481"/>
      <c r="D9" s="482" t="s">
        <v>178</v>
      </c>
      <c r="E9" s="483" t="s">
        <v>173</v>
      </c>
      <c r="F9" s="483" t="s">
        <v>175</v>
      </c>
      <c r="G9" s="484"/>
    </row>
    <row r="10" spans="2:7" s="474" customFormat="1" ht="13.5" customHeight="1">
      <c r="B10" s="480" t="s">
        <v>179</v>
      </c>
      <c r="C10" s="481"/>
      <c r="D10" s="482"/>
      <c r="E10" s="483"/>
      <c r="F10" s="483"/>
      <c r="G10" s="484"/>
    </row>
    <row r="11" spans="2:7" s="474" customFormat="1" ht="13.5" customHeight="1">
      <c r="B11" s="480" t="s">
        <v>180</v>
      </c>
      <c r="C11" s="481"/>
      <c r="D11" s="482"/>
      <c r="E11" s="483"/>
      <c r="F11" s="483"/>
      <c r="G11" s="484"/>
    </row>
    <row r="12" spans="2:7" s="474" customFormat="1" ht="13.5" customHeight="1">
      <c r="B12" s="480" t="s">
        <v>181</v>
      </c>
      <c r="C12" s="481"/>
      <c r="D12" s="482" t="s">
        <v>173</v>
      </c>
      <c r="E12" s="483" t="s">
        <v>182</v>
      </c>
      <c r="F12" s="483" t="s">
        <v>182</v>
      </c>
      <c r="G12" s="484"/>
    </row>
    <row r="13" spans="2:7" s="474" customFormat="1" ht="13.5" customHeight="1">
      <c r="B13" s="485" t="s">
        <v>183</v>
      </c>
      <c r="C13" s="486" t="s">
        <v>184</v>
      </c>
      <c r="D13" s="482"/>
      <c r="E13" s="483" t="s">
        <v>185</v>
      </c>
      <c r="F13" s="483"/>
      <c r="G13" s="484"/>
    </row>
    <row r="14" spans="2:7" s="474" customFormat="1" ht="13.5" customHeight="1">
      <c r="B14" s="485"/>
      <c r="C14" s="486" t="s">
        <v>186</v>
      </c>
      <c r="D14" s="482"/>
      <c r="E14" s="483" t="s">
        <v>187</v>
      </c>
      <c r="F14" s="483"/>
      <c r="G14" s="484"/>
    </row>
    <row r="15" spans="2:7" s="474" customFormat="1" ht="13.5" customHeight="1">
      <c r="B15" s="485"/>
      <c r="C15" s="487" t="s">
        <v>188</v>
      </c>
      <c r="D15" s="488" t="s">
        <v>189</v>
      </c>
      <c r="E15" s="489"/>
      <c r="F15" s="489" t="s">
        <v>190</v>
      </c>
      <c r="G15" s="490" t="s">
        <v>182</v>
      </c>
    </row>
    <row r="16" spans="2:7" s="474" customFormat="1" ht="13.5" customHeight="1">
      <c r="B16" s="485"/>
      <c r="C16" s="487"/>
      <c r="D16" s="491"/>
      <c r="E16" s="492"/>
      <c r="F16" s="492" t="s">
        <v>185</v>
      </c>
      <c r="G16" s="493" t="s">
        <v>191</v>
      </c>
    </row>
    <row r="17" spans="2:9" s="474" customFormat="1" ht="13.5" customHeight="1">
      <c r="B17" s="485"/>
      <c r="C17" s="487"/>
      <c r="D17" s="494"/>
      <c r="E17" s="492"/>
      <c r="F17" s="492" t="s">
        <v>191</v>
      </c>
      <c r="G17" s="493" t="s">
        <v>192</v>
      </c>
    </row>
    <row r="18" spans="2:9" s="474" customFormat="1" ht="13.5" customHeight="1">
      <c r="B18" s="485"/>
      <c r="C18" s="487"/>
      <c r="D18" s="495"/>
      <c r="E18" s="496"/>
      <c r="F18" s="496" t="s">
        <v>193</v>
      </c>
      <c r="G18" s="497"/>
      <c r="I18" s="498"/>
    </row>
    <row r="19" spans="2:9" s="474" customFormat="1" ht="13.5" customHeight="1">
      <c r="B19" s="485"/>
      <c r="C19" s="487" t="s">
        <v>194</v>
      </c>
      <c r="D19" s="488" t="s">
        <v>195</v>
      </c>
      <c r="E19" s="489" t="s">
        <v>190</v>
      </c>
      <c r="F19" s="489" t="s">
        <v>187</v>
      </c>
      <c r="G19" s="490" t="s">
        <v>193</v>
      </c>
    </row>
    <row r="20" spans="2:9" s="474" customFormat="1" ht="13.5" customHeight="1">
      <c r="B20" s="485"/>
      <c r="C20" s="487"/>
      <c r="D20" s="494" t="s">
        <v>196</v>
      </c>
      <c r="E20" s="492" t="s">
        <v>192</v>
      </c>
      <c r="F20" s="492" t="s">
        <v>192</v>
      </c>
      <c r="G20" s="493" t="s">
        <v>190</v>
      </c>
    </row>
    <row r="21" spans="2:9" s="474" customFormat="1" ht="13.5" customHeight="1">
      <c r="B21" s="485"/>
      <c r="C21" s="487"/>
      <c r="D21" s="494" t="s">
        <v>197</v>
      </c>
      <c r="E21" s="492" t="s">
        <v>198</v>
      </c>
      <c r="F21" s="492" t="s">
        <v>199</v>
      </c>
      <c r="G21" s="493" t="s">
        <v>199</v>
      </c>
    </row>
    <row r="22" spans="2:9" s="474" customFormat="1" ht="13.5" customHeight="1">
      <c r="B22" s="485"/>
      <c r="C22" s="487"/>
      <c r="D22" s="494"/>
      <c r="E22" s="492" t="s">
        <v>200</v>
      </c>
      <c r="F22" s="492" t="s">
        <v>200</v>
      </c>
      <c r="G22" s="493" t="s">
        <v>187</v>
      </c>
    </row>
    <row r="23" spans="2:9" s="474" customFormat="1" ht="13.5" customHeight="1">
      <c r="B23" s="485"/>
      <c r="C23" s="487"/>
      <c r="D23" s="495"/>
      <c r="E23" s="496" t="s">
        <v>193</v>
      </c>
      <c r="F23" s="496" t="s">
        <v>201</v>
      </c>
      <c r="G23" s="497" t="s">
        <v>201</v>
      </c>
    </row>
    <row r="24" spans="2:9" s="474" customFormat="1" ht="13.5" customHeight="1">
      <c r="B24" s="485"/>
      <c r="C24" s="487" t="s">
        <v>202</v>
      </c>
      <c r="D24" s="488" t="s">
        <v>203</v>
      </c>
      <c r="E24" s="489" t="s">
        <v>204</v>
      </c>
      <c r="F24" s="489" t="s">
        <v>205</v>
      </c>
      <c r="G24" s="490" t="s">
        <v>198</v>
      </c>
    </row>
    <row r="25" spans="2:9" s="474" customFormat="1" ht="13.5" customHeight="1">
      <c r="B25" s="485"/>
      <c r="C25" s="487"/>
      <c r="D25" s="494" t="s">
        <v>206</v>
      </c>
      <c r="E25" s="492" t="s">
        <v>199</v>
      </c>
      <c r="F25" s="492" t="s">
        <v>204</v>
      </c>
      <c r="G25" s="493" t="s">
        <v>205</v>
      </c>
    </row>
    <row r="26" spans="2:9" s="474" customFormat="1" ht="13.5" customHeight="1">
      <c r="B26" s="485"/>
      <c r="C26" s="487"/>
      <c r="D26" s="494" t="s">
        <v>207</v>
      </c>
      <c r="E26" s="492" t="s">
        <v>205</v>
      </c>
      <c r="F26" s="492"/>
      <c r="G26" s="493" t="s">
        <v>208</v>
      </c>
    </row>
    <row r="27" spans="2:9" s="474" customFormat="1" ht="13.5" customHeight="1">
      <c r="B27" s="485"/>
      <c r="C27" s="487"/>
      <c r="D27" s="494" t="s">
        <v>209</v>
      </c>
      <c r="E27" s="492" t="s">
        <v>191</v>
      </c>
      <c r="F27" s="499"/>
      <c r="G27" s="493" t="s">
        <v>200</v>
      </c>
    </row>
    <row r="28" spans="2:9" s="474" customFormat="1" ht="13.5" customHeight="1">
      <c r="B28" s="485"/>
      <c r="C28" s="487"/>
      <c r="D28" s="495" t="s">
        <v>210</v>
      </c>
      <c r="E28" s="496" t="s">
        <v>211</v>
      </c>
      <c r="F28" s="496"/>
      <c r="G28" s="497" t="s">
        <v>204</v>
      </c>
    </row>
    <row r="29" spans="2:9" s="474" customFormat="1" ht="13.5" customHeight="1">
      <c r="B29" s="485" t="s">
        <v>212</v>
      </c>
      <c r="C29" s="487" t="s">
        <v>213</v>
      </c>
      <c r="D29" s="488"/>
      <c r="E29" s="489" t="s">
        <v>201</v>
      </c>
      <c r="F29" s="489" t="s">
        <v>214</v>
      </c>
      <c r="G29" s="490" t="s">
        <v>215</v>
      </c>
    </row>
    <row r="30" spans="2:9" s="474" customFormat="1" ht="13.5" customHeight="1">
      <c r="B30" s="485"/>
      <c r="C30" s="487"/>
      <c r="D30" s="494"/>
      <c r="E30" s="492" t="s">
        <v>216</v>
      </c>
      <c r="F30" s="492" t="s">
        <v>198</v>
      </c>
      <c r="G30" s="493" t="s">
        <v>217</v>
      </c>
    </row>
    <row r="31" spans="2:9" s="474" customFormat="1" ht="13.5" customHeight="1">
      <c r="B31" s="485"/>
      <c r="C31" s="487"/>
      <c r="D31" s="494"/>
      <c r="E31" s="492" t="s">
        <v>215</v>
      </c>
      <c r="F31" s="492" t="s">
        <v>215</v>
      </c>
      <c r="G31" s="493" t="s">
        <v>211</v>
      </c>
    </row>
    <row r="32" spans="2:9" s="474" customFormat="1" ht="13.5" customHeight="1">
      <c r="B32" s="485"/>
      <c r="C32" s="487"/>
      <c r="D32" s="495"/>
      <c r="E32" s="496"/>
      <c r="F32" s="496"/>
      <c r="G32" s="497" t="s">
        <v>185</v>
      </c>
    </row>
    <row r="33" spans="2:8" s="474" customFormat="1" ht="13.5" customHeight="1">
      <c r="B33" s="485"/>
      <c r="C33" s="487" t="s">
        <v>218</v>
      </c>
      <c r="D33" s="488" t="s">
        <v>219</v>
      </c>
      <c r="E33" s="489" t="s">
        <v>214</v>
      </c>
      <c r="F33" s="489" t="s">
        <v>216</v>
      </c>
      <c r="G33" s="490" t="s">
        <v>214</v>
      </c>
    </row>
    <row r="34" spans="2:8" s="474" customFormat="1" ht="13.5" customHeight="1">
      <c r="B34" s="485"/>
      <c r="C34" s="487"/>
      <c r="D34" s="494" t="s">
        <v>220</v>
      </c>
      <c r="E34" s="492" t="s">
        <v>208</v>
      </c>
      <c r="F34" s="492" t="s">
        <v>211</v>
      </c>
      <c r="G34" s="493" t="s">
        <v>216</v>
      </c>
    </row>
    <row r="35" spans="2:8" s="474" customFormat="1" ht="13.5" customHeight="1">
      <c r="B35" s="485"/>
      <c r="C35" s="487"/>
      <c r="D35" s="494"/>
      <c r="E35" s="492" t="s">
        <v>221</v>
      </c>
      <c r="F35" s="492" t="s">
        <v>208</v>
      </c>
      <c r="G35" s="493" t="s">
        <v>222</v>
      </c>
    </row>
    <row r="36" spans="2:8" s="474" customFormat="1" ht="13.5" customHeight="1">
      <c r="B36" s="485"/>
      <c r="C36" s="487"/>
      <c r="D36" s="494"/>
      <c r="E36" s="492" t="s">
        <v>223</v>
      </c>
      <c r="F36" s="492" t="s">
        <v>217</v>
      </c>
      <c r="G36" s="493" t="s">
        <v>221</v>
      </c>
    </row>
    <row r="37" spans="2:8" s="474" customFormat="1" ht="13.5" customHeight="1">
      <c r="B37" s="485"/>
      <c r="C37" s="487"/>
      <c r="D37" s="500"/>
      <c r="E37" s="492"/>
      <c r="F37" s="492" t="s">
        <v>221</v>
      </c>
      <c r="G37" s="493" t="s">
        <v>224</v>
      </c>
      <c r="H37" s="501"/>
    </row>
    <row r="38" spans="2:8" s="474" customFormat="1" ht="13.5" customHeight="1">
      <c r="B38" s="485"/>
      <c r="C38" s="487"/>
      <c r="D38" s="495"/>
      <c r="E38" s="496"/>
      <c r="F38" s="496" t="s">
        <v>224</v>
      </c>
      <c r="G38" s="497" t="s">
        <v>223</v>
      </c>
      <c r="H38" s="501"/>
    </row>
    <row r="39" spans="2:8" s="474" customFormat="1" ht="13.5" customHeight="1">
      <c r="B39" s="502" t="s">
        <v>225</v>
      </c>
      <c r="C39" s="503"/>
      <c r="D39" s="488" t="s">
        <v>226</v>
      </c>
      <c r="E39" s="489" t="s">
        <v>217</v>
      </c>
      <c r="F39" s="489" t="s">
        <v>223</v>
      </c>
      <c r="G39" s="490"/>
    </row>
    <row r="40" spans="2:8" s="474" customFormat="1" ht="13.5" customHeight="1">
      <c r="B40" s="504"/>
      <c r="C40" s="505"/>
      <c r="D40" s="506"/>
      <c r="E40" s="507" t="s">
        <v>224</v>
      </c>
      <c r="F40" s="507"/>
      <c r="G40" s="508"/>
    </row>
    <row r="41" spans="2:8" s="474" customFormat="1" ht="13.5" customHeight="1">
      <c r="B41" s="509" t="s">
        <v>227</v>
      </c>
      <c r="C41" s="510"/>
      <c r="D41" s="511" t="s">
        <v>228</v>
      </c>
      <c r="E41" s="512" t="s">
        <v>222</v>
      </c>
      <c r="F41" s="512" t="s">
        <v>222</v>
      </c>
      <c r="G41" s="513"/>
    </row>
    <row r="42" spans="2:8" s="474" customFormat="1" ht="13.5" customHeight="1">
      <c r="B42" s="514"/>
      <c r="C42" s="515"/>
      <c r="D42" s="494" t="s">
        <v>229</v>
      </c>
      <c r="E42" s="492" t="s">
        <v>230</v>
      </c>
      <c r="F42" s="492"/>
      <c r="G42" s="493"/>
    </row>
    <row r="43" spans="2:8" s="474" customFormat="1" ht="13.5" customHeight="1">
      <c r="B43" s="514"/>
      <c r="C43" s="515"/>
      <c r="D43" s="494" t="s">
        <v>231</v>
      </c>
      <c r="E43" s="492"/>
      <c r="F43" s="492"/>
      <c r="G43" s="493"/>
    </row>
    <row r="44" spans="2:8" s="474" customFormat="1" ht="13.5" customHeight="1">
      <c r="B44" s="514"/>
      <c r="C44" s="515"/>
      <c r="D44" s="494" t="s">
        <v>232</v>
      </c>
      <c r="E44" s="492"/>
      <c r="F44" s="492"/>
      <c r="G44" s="493"/>
    </row>
    <row r="45" spans="2:8" s="474" customFormat="1" ht="13.5" customHeight="1">
      <c r="B45" s="514"/>
      <c r="C45" s="515"/>
      <c r="D45" s="494" t="s">
        <v>233</v>
      </c>
      <c r="E45" s="492"/>
      <c r="F45" s="492"/>
      <c r="G45" s="493"/>
    </row>
    <row r="46" spans="2:8" s="474" customFormat="1" ht="13.5" customHeight="1">
      <c r="B46" s="514"/>
      <c r="C46" s="515"/>
      <c r="D46" s="494" t="s">
        <v>234</v>
      </c>
      <c r="E46" s="492"/>
      <c r="F46" s="492"/>
      <c r="G46" s="493"/>
    </row>
    <row r="47" spans="2:8" s="474" customFormat="1" ht="13.5" customHeight="1">
      <c r="B47" s="514"/>
      <c r="C47" s="515"/>
      <c r="D47" s="494" t="s">
        <v>235</v>
      </c>
      <c r="E47" s="492"/>
      <c r="F47" s="492"/>
      <c r="G47" s="493"/>
    </row>
    <row r="48" spans="2:8" s="474" customFormat="1" ht="13.5" customHeight="1">
      <c r="B48" s="504"/>
      <c r="C48" s="516"/>
      <c r="D48" s="506" t="s">
        <v>190</v>
      </c>
      <c r="E48" s="507"/>
      <c r="F48" s="507"/>
      <c r="G48" s="508"/>
    </row>
    <row r="49" spans="2:9" s="474" customFormat="1" ht="15" customHeight="1">
      <c r="B49" s="525"/>
      <c r="C49" s="525"/>
      <c r="D49" s="517"/>
      <c r="E49" s="517"/>
      <c r="F49" s="517"/>
      <c r="G49" s="517"/>
      <c r="H49" s="501"/>
      <c r="I49" s="501"/>
    </row>
    <row r="50" spans="2:9" s="474" customFormat="1" ht="15" customHeight="1">
      <c r="B50" s="525"/>
      <c r="C50" s="525"/>
      <c r="D50" s="517"/>
      <c r="E50" s="517"/>
      <c r="F50" s="517"/>
      <c r="G50" s="517"/>
      <c r="H50" s="501"/>
      <c r="I50" s="501"/>
    </row>
    <row r="51" spans="2:9" ht="7.5" customHeight="1">
      <c r="B51" s="521"/>
      <c r="C51" s="521"/>
      <c r="D51" s="521"/>
      <c r="E51" s="521"/>
      <c r="F51" s="521"/>
      <c r="G51" s="521"/>
      <c r="H51" s="522"/>
      <c r="I51" s="522"/>
    </row>
    <row r="52" spans="2:9">
      <c r="B52" s="521"/>
      <c r="C52" s="521"/>
      <c r="D52" s="523"/>
      <c r="E52" s="521"/>
      <c r="F52" s="521"/>
      <c r="G52" s="521"/>
      <c r="H52" s="522"/>
      <c r="I52" s="522"/>
    </row>
    <row r="53" spans="2:9">
      <c r="B53" s="524"/>
      <c r="C53" s="521"/>
      <c r="D53" s="521"/>
      <c r="E53" s="521"/>
      <c r="F53" s="521"/>
      <c r="G53" s="521"/>
      <c r="H53" s="522"/>
      <c r="I53" s="522"/>
    </row>
    <row r="54" spans="2:9">
      <c r="B54" s="523"/>
      <c r="C54" s="523"/>
      <c r="D54" s="523"/>
      <c r="E54" s="523"/>
      <c r="F54" s="517"/>
      <c r="G54" s="517"/>
      <c r="H54" s="522"/>
      <c r="I54" s="522"/>
    </row>
    <row r="55" spans="2:9">
      <c r="B55" s="523"/>
      <c r="C55" s="523"/>
      <c r="D55" s="522"/>
      <c r="E55" s="523"/>
      <c r="F55" s="523"/>
      <c r="G55" s="523"/>
      <c r="H55" s="522"/>
      <c r="I55" s="522"/>
    </row>
    <row r="56" spans="2:9">
      <c r="B56" s="523"/>
      <c r="C56" s="523"/>
      <c r="D56" s="517"/>
      <c r="E56" s="523"/>
      <c r="F56" s="523"/>
      <c r="G56" s="523"/>
      <c r="H56" s="522"/>
      <c r="I56" s="522"/>
    </row>
    <row r="57" spans="2:9">
      <c r="B57" s="523"/>
      <c r="C57" s="523"/>
      <c r="D57" s="517"/>
      <c r="E57" s="523"/>
      <c r="F57" s="523"/>
      <c r="G57" s="523"/>
      <c r="H57" s="522"/>
      <c r="I57" s="522"/>
    </row>
    <row r="58" spans="2:9">
      <c r="B58" s="521"/>
      <c r="C58" s="521"/>
      <c r="D58" s="521"/>
      <c r="E58" s="521"/>
      <c r="F58" s="521"/>
      <c r="G58" s="521"/>
      <c r="H58" s="522"/>
      <c r="I58" s="522"/>
    </row>
    <row r="59" spans="2:9">
      <c r="B59" s="522"/>
      <c r="C59" s="522"/>
      <c r="D59" s="522"/>
      <c r="E59" s="522"/>
      <c r="F59" s="522"/>
      <c r="G59" s="522"/>
      <c r="H59" s="522"/>
      <c r="I59" s="522"/>
    </row>
    <row r="60" spans="2:9">
      <c r="D60" s="519"/>
    </row>
    <row r="61" spans="2:9">
      <c r="D61" s="518"/>
    </row>
    <row r="63" spans="2:9">
      <c r="D63" s="518"/>
    </row>
    <row r="72" spans="4:5">
      <c r="E72" s="520"/>
    </row>
    <row r="77" spans="4:5">
      <c r="D77" s="518"/>
    </row>
    <row r="79" spans="4:5">
      <c r="D79" s="518"/>
    </row>
    <row r="81" spans="4:7">
      <c r="D81" s="518"/>
    </row>
    <row r="82" spans="4:7">
      <c r="F82" s="518"/>
      <c r="G82" s="518" t="s">
        <v>236</v>
      </c>
    </row>
  </sheetData>
  <mergeCells count="19">
    <mergeCell ref="B29:B38"/>
    <mergeCell ref="C29:C32"/>
    <mergeCell ref="C33:C38"/>
    <mergeCell ref="B39:C40"/>
    <mergeCell ref="B41:C48"/>
    <mergeCell ref="B9:C9"/>
    <mergeCell ref="B10:C10"/>
    <mergeCell ref="B11:C11"/>
    <mergeCell ref="B12:C12"/>
    <mergeCell ref="B13:B28"/>
    <mergeCell ref="C15:C18"/>
    <mergeCell ref="C19:C23"/>
    <mergeCell ref="C24:C28"/>
    <mergeCell ref="B3:C3"/>
    <mergeCell ref="B4:C4"/>
    <mergeCell ref="B5:C5"/>
    <mergeCell ref="B6:C6"/>
    <mergeCell ref="B7:C7"/>
    <mergeCell ref="B8:C8"/>
  </mergeCells>
  <phoneticPr fontId="3"/>
  <pageMargins left="0.45" right="0.3" top="0.98425196850393704" bottom="0.98425196850393704" header="0.5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V41"/>
  <sheetViews>
    <sheetView showGridLines="0" zoomScaleNormal="100" zoomScaleSheetLayoutView="100" workbookViewId="0">
      <selection activeCell="R22" sqref="R22"/>
    </sheetView>
  </sheetViews>
  <sheetFormatPr defaultColWidth="6.5" defaultRowHeight="13.5"/>
  <cols>
    <col min="1" max="1" width="1" style="262" customWidth="1"/>
    <col min="2" max="2" width="4.5" style="262" customWidth="1"/>
    <col min="3" max="3" width="15.625" style="262" customWidth="1"/>
    <col min="4" max="12" width="8.125" style="262" customWidth="1"/>
    <col min="13" max="13" width="1.375" style="262" customWidth="1"/>
    <col min="14" max="16384" width="6.5" style="262"/>
  </cols>
  <sheetData>
    <row r="1" spans="2:22" ht="23.25" customHeight="1">
      <c r="B1" s="306" t="s">
        <v>238</v>
      </c>
      <c r="C1" s="306"/>
      <c r="D1" s="306"/>
      <c r="E1" s="306"/>
      <c r="F1" s="306"/>
      <c r="G1" s="306"/>
      <c r="H1" s="306"/>
      <c r="I1" s="306"/>
      <c r="J1" s="306"/>
      <c r="K1" s="306"/>
      <c r="L1" s="306"/>
    </row>
    <row r="2" spans="2:22" s="264" customFormat="1" ht="13.5" customHeight="1">
      <c r="B2" s="263"/>
      <c r="C2" s="263"/>
      <c r="D2" s="263"/>
      <c r="E2" s="263"/>
      <c r="F2" s="263"/>
      <c r="G2" s="263"/>
      <c r="H2" s="263"/>
      <c r="I2" s="263"/>
      <c r="J2" s="263"/>
      <c r="K2" s="385" t="s">
        <v>110</v>
      </c>
      <c r="L2" s="385"/>
    </row>
    <row r="3" spans="2:22" s="264" customFormat="1" ht="61.5" customHeight="1">
      <c r="B3" s="386" t="s">
        <v>111</v>
      </c>
      <c r="C3" s="387"/>
      <c r="D3" s="265" t="s">
        <v>112</v>
      </c>
      <c r="E3" s="266" t="s">
        <v>113</v>
      </c>
      <c r="F3" s="267" t="s">
        <v>114</v>
      </c>
      <c r="G3" s="267" t="s">
        <v>115</v>
      </c>
      <c r="H3" s="267" t="s">
        <v>116</v>
      </c>
      <c r="I3" s="267" t="s">
        <v>117</v>
      </c>
      <c r="J3" s="268" t="s">
        <v>118</v>
      </c>
      <c r="K3" s="267" t="s">
        <v>119</v>
      </c>
      <c r="L3" s="269" t="s">
        <v>120</v>
      </c>
      <c r="M3" s="263"/>
      <c r="N3" s="270"/>
      <c r="O3" s="271"/>
      <c r="P3" s="271"/>
      <c r="Q3" s="271"/>
      <c r="R3" s="271"/>
      <c r="S3" s="271"/>
      <c r="T3" s="271"/>
      <c r="U3" s="271"/>
      <c r="V3" s="271"/>
    </row>
    <row r="4" spans="2:22" s="264" customFormat="1" ht="15" customHeight="1">
      <c r="B4" s="380" t="s">
        <v>121</v>
      </c>
      <c r="C4" s="272" t="s">
        <v>122</v>
      </c>
      <c r="D4" s="273">
        <v>14.7</v>
      </c>
      <c r="E4" s="274">
        <v>2.79</v>
      </c>
      <c r="F4" s="274">
        <v>7.1</v>
      </c>
      <c r="G4" s="274">
        <v>3.08</v>
      </c>
      <c r="H4" s="275">
        <v>62.94</v>
      </c>
      <c r="I4" s="274"/>
      <c r="J4" s="274" t="s">
        <v>123</v>
      </c>
      <c r="K4" s="274">
        <v>0.4</v>
      </c>
      <c r="L4" s="276">
        <v>0.25</v>
      </c>
      <c r="M4" s="263"/>
    </row>
    <row r="5" spans="2:22" s="264" customFormat="1" ht="15" customHeight="1">
      <c r="B5" s="381"/>
      <c r="C5" s="277" t="s">
        <v>124</v>
      </c>
      <c r="D5" s="278">
        <v>3</v>
      </c>
      <c r="E5" s="279">
        <v>0.7</v>
      </c>
      <c r="F5" s="279">
        <v>1.6</v>
      </c>
      <c r="G5" s="279">
        <v>0.9</v>
      </c>
      <c r="H5" s="279">
        <v>55</v>
      </c>
      <c r="I5" s="279">
        <v>2.5</v>
      </c>
      <c r="J5" s="280" t="s">
        <v>123</v>
      </c>
      <c r="K5" s="279" t="s">
        <v>125</v>
      </c>
      <c r="L5" s="281">
        <v>0.7</v>
      </c>
      <c r="M5" s="263"/>
    </row>
    <row r="6" spans="2:22" s="264" customFormat="1" ht="15" customHeight="1">
      <c r="B6" s="381"/>
      <c r="C6" s="277" t="s">
        <v>126</v>
      </c>
      <c r="D6" s="278" t="s">
        <v>125</v>
      </c>
      <c r="E6" s="279">
        <v>3.7</v>
      </c>
      <c r="F6" s="279">
        <v>6.6</v>
      </c>
      <c r="G6" s="279">
        <v>0.2</v>
      </c>
      <c r="H6" s="279">
        <v>49.2</v>
      </c>
      <c r="I6" s="280">
        <v>1.1000000000000001</v>
      </c>
      <c r="J6" s="280" t="s">
        <v>123</v>
      </c>
      <c r="K6" s="280" t="s">
        <v>127</v>
      </c>
      <c r="L6" s="282">
        <v>0.48</v>
      </c>
      <c r="M6" s="263"/>
    </row>
    <row r="7" spans="2:22" s="264" customFormat="1" ht="15" customHeight="1">
      <c r="B7" s="381"/>
      <c r="C7" s="277" t="s">
        <v>128</v>
      </c>
      <c r="D7" s="278" t="s">
        <v>125</v>
      </c>
      <c r="E7" s="279">
        <v>6.8</v>
      </c>
      <c r="F7" s="279" t="s">
        <v>129</v>
      </c>
      <c r="G7" s="279">
        <v>0.3</v>
      </c>
      <c r="H7" s="279">
        <v>49</v>
      </c>
      <c r="I7" s="279" t="s">
        <v>125</v>
      </c>
      <c r="J7" s="280" t="s">
        <v>123</v>
      </c>
      <c r="K7" s="280">
        <v>1.2</v>
      </c>
      <c r="L7" s="281">
        <v>1.4</v>
      </c>
      <c r="M7" s="263"/>
    </row>
    <row r="8" spans="2:22" s="264" customFormat="1" ht="15" customHeight="1">
      <c r="B8" s="381"/>
      <c r="C8" s="277" t="s">
        <v>130</v>
      </c>
      <c r="D8" s="278" t="s">
        <v>131</v>
      </c>
      <c r="E8" s="279">
        <v>3.7</v>
      </c>
      <c r="F8" s="279" t="s">
        <v>129</v>
      </c>
      <c r="G8" s="279">
        <v>1.4</v>
      </c>
      <c r="H8" s="279">
        <v>43.5</v>
      </c>
      <c r="I8" s="283">
        <v>1</v>
      </c>
      <c r="J8" s="280" t="s">
        <v>123</v>
      </c>
      <c r="K8" s="283">
        <v>1</v>
      </c>
      <c r="L8" s="281">
        <v>0.8</v>
      </c>
      <c r="M8" s="263"/>
    </row>
    <row r="9" spans="2:22" s="264" customFormat="1" ht="15" customHeight="1">
      <c r="B9" s="381"/>
      <c r="C9" s="284" t="s">
        <v>132</v>
      </c>
      <c r="D9" s="285">
        <v>12.7</v>
      </c>
      <c r="E9" s="286">
        <v>2.5</v>
      </c>
      <c r="F9" s="286">
        <v>2.2000000000000002</v>
      </c>
      <c r="G9" s="286">
        <v>1.8</v>
      </c>
      <c r="H9" s="286">
        <v>46.3</v>
      </c>
      <c r="I9" s="287">
        <v>2</v>
      </c>
      <c r="J9" s="287" t="s">
        <v>123</v>
      </c>
      <c r="K9" s="287" t="s">
        <v>127</v>
      </c>
      <c r="L9" s="288">
        <v>1.2</v>
      </c>
      <c r="M9" s="263"/>
    </row>
    <row r="10" spans="2:22" s="264" customFormat="1" ht="15" customHeight="1">
      <c r="B10" s="382"/>
      <c r="C10" s="289" t="s">
        <v>133</v>
      </c>
      <c r="D10" s="290">
        <v>26.82</v>
      </c>
      <c r="E10" s="291">
        <v>2.23</v>
      </c>
      <c r="F10" s="291">
        <v>3.57</v>
      </c>
      <c r="G10" s="291">
        <v>1.3</v>
      </c>
      <c r="H10" s="291">
        <v>36.229999999999997</v>
      </c>
      <c r="I10" s="292">
        <v>2.52</v>
      </c>
      <c r="J10" s="293" t="s">
        <v>123</v>
      </c>
      <c r="K10" s="292">
        <v>0.76</v>
      </c>
      <c r="L10" s="294">
        <v>2.14</v>
      </c>
      <c r="M10" s="263"/>
    </row>
    <row r="11" spans="2:22" s="264" customFormat="1" ht="15" customHeight="1">
      <c r="B11" s="380" t="s">
        <v>134</v>
      </c>
      <c r="C11" s="272" t="s">
        <v>122</v>
      </c>
      <c r="D11" s="273">
        <v>38.64</v>
      </c>
      <c r="E11" s="274">
        <v>6.08</v>
      </c>
      <c r="F11" s="274">
        <v>14.87</v>
      </c>
      <c r="G11" s="274">
        <v>1.58</v>
      </c>
      <c r="H11" s="275">
        <v>77.67</v>
      </c>
      <c r="I11" s="274"/>
      <c r="J11" s="274">
        <v>1.52</v>
      </c>
      <c r="K11" s="274">
        <v>0.28000000000000003</v>
      </c>
      <c r="L11" s="276">
        <v>1.2</v>
      </c>
      <c r="M11" s="263"/>
    </row>
    <row r="12" spans="2:22" s="264" customFormat="1" ht="15" customHeight="1">
      <c r="B12" s="381"/>
      <c r="C12" s="277" t="s">
        <v>124</v>
      </c>
      <c r="D12" s="278">
        <v>39.799999999999997</v>
      </c>
      <c r="E12" s="279">
        <v>5.2</v>
      </c>
      <c r="F12" s="279">
        <v>14.3</v>
      </c>
      <c r="G12" s="279">
        <v>0.7</v>
      </c>
      <c r="H12" s="279">
        <v>69.5</v>
      </c>
      <c r="I12" s="280">
        <v>1.8</v>
      </c>
      <c r="J12" s="280">
        <v>1.7</v>
      </c>
      <c r="K12" s="280">
        <v>0.8</v>
      </c>
      <c r="L12" s="281">
        <v>2.6</v>
      </c>
      <c r="M12" s="263"/>
    </row>
    <row r="13" spans="2:22" s="264" customFormat="1" ht="15" customHeight="1">
      <c r="B13" s="381"/>
      <c r="C13" s="277" t="s">
        <v>126</v>
      </c>
      <c r="D13" s="278">
        <v>40.1</v>
      </c>
      <c r="E13" s="279">
        <v>5.5</v>
      </c>
      <c r="F13" s="279">
        <v>16</v>
      </c>
      <c r="G13" s="279">
        <v>0.9</v>
      </c>
      <c r="H13" s="279">
        <v>66.900000000000006</v>
      </c>
      <c r="I13" s="279">
        <v>1.1000000000000001</v>
      </c>
      <c r="J13" s="280">
        <v>1.5</v>
      </c>
      <c r="K13" s="279">
        <v>0.5</v>
      </c>
      <c r="L13" s="282">
        <v>1.5</v>
      </c>
      <c r="M13" s="263"/>
    </row>
    <row r="14" spans="2:22" s="264" customFormat="1" ht="15" customHeight="1">
      <c r="B14" s="381"/>
      <c r="C14" s="277" t="s">
        <v>128</v>
      </c>
      <c r="D14" s="278">
        <v>42.4</v>
      </c>
      <c r="E14" s="279">
        <v>5.8</v>
      </c>
      <c r="F14" s="279">
        <v>18.2</v>
      </c>
      <c r="G14" s="279">
        <v>1.5</v>
      </c>
      <c r="H14" s="279">
        <v>65.2</v>
      </c>
      <c r="I14" s="280">
        <v>1.1000000000000001</v>
      </c>
      <c r="J14" s="280">
        <v>2.2999999999999998</v>
      </c>
      <c r="K14" s="280">
        <v>0.4</v>
      </c>
      <c r="L14" s="281">
        <v>1.5</v>
      </c>
      <c r="M14" s="263"/>
    </row>
    <row r="15" spans="2:22" s="264" customFormat="1" ht="15" customHeight="1">
      <c r="B15" s="381"/>
      <c r="C15" s="277" t="s">
        <v>130</v>
      </c>
      <c r="D15" s="278">
        <v>43.2</v>
      </c>
      <c r="E15" s="279">
        <v>5.6</v>
      </c>
      <c r="F15" s="279">
        <v>16.3</v>
      </c>
      <c r="G15" s="279">
        <v>1.2</v>
      </c>
      <c r="H15" s="279">
        <v>64.2</v>
      </c>
      <c r="I15" s="283">
        <v>1.1000000000000001</v>
      </c>
      <c r="J15" s="280">
        <v>1.8</v>
      </c>
      <c r="K15" s="283">
        <v>0.6</v>
      </c>
      <c r="L15" s="281">
        <v>1.7</v>
      </c>
      <c r="M15" s="263"/>
    </row>
    <row r="16" spans="2:22" s="264" customFormat="1" ht="15" customHeight="1">
      <c r="B16" s="381"/>
      <c r="C16" s="284" t="s">
        <v>132</v>
      </c>
      <c r="D16" s="285">
        <v>44.5</v>
      </c>
      <c r="E16" s="286">
        <v>7.4</v>
      </c>
      <c r="F16" s="286">
        <v>18.399999999999999</v>
      </c>
      <c r="G16" s="286">
        <v>1.1000000000000001</v>
      </c>
      <c r="H16" s="286">
        <v>60.8</v>
      </c>
      <c r="I16" s="295">
        <v>1.3</v>
      </c>
      <c r="J16" s="287">
        <v>2.5</v>
      </c>
      <c r="K16" s="295">
        <v>0.8</v>
      </c>
      <c r="L16" s="288">
        <v>1.7</v>
      </c>
      <c r="M16" s="263"/>
    </row>
    <row r="17" spans="2:13" s="264" customFormat="1" ht="15" customHeight="1">
      <c r="B17" s="382"/>
      <c r="C17" s="289" t="s">
        <v>133</v>
      </c>
      <c r="D17" s="290">
        <v>30.97</v>
      </c>
      <c r="E17" s="291">
        <v>5.47</v>
      </c>
      <c r="F17" s="291">
        <v>11.91</v>
      </c>
      <c r="G17" s="291">
        <v>1.23</v>
      </c>
      <c r="H17" s="291">
        <v>50.76</v>
      </c>
      <c r="I17" s="292">
        <v>3.52</v>
      </c>
      <c r="J17" s="293">
        <v>2.35</v>
      </c>
      <c r="K17" s="292">
        <v>0.8</v>
      </c>
      <c r="L17" s="294">
        <v>3.95</v>
      </c>
      <c r="M17" s="263"/>
    </row>
    <row r="18" spans="2:13" s="264" customFormat="1" ht="15" customHeight="1">
      <c r="B18" s="380" t="s">
        <v>135</v>
      </c>
      <c r="C18" s="272" t="s">
        <v>122</v>
      </c>
      <c r="D18" s="273">
        <v>58.89</v>
      </c>
      <c r="E18" s="274">
        <v>1.56</v>
      </c>
      <c r="F18" s="274">
        <v>10.74</v>
      </c>
      <c r="G18" s="274">
        <v>0.86</v>
      </c>
      <c r="H18" s="275">
        <v>67.03</v>
      </c>
      <c r="I18" s="274"/>
      <c r="J18" s="274">
        <v>1.57</v>
      </c>
      <c r="K18" s="274">
        <v>1.04</v>
      </c>
      <c r="L18" s="276">
        <v>0.88</v>
      </c>
      <c r="M18" s="263"/>
    </row>
    <row r="19" spans="2:13" s="264" customFormat="1" ht="15" customHeight="1">
      <c r="B19" s="381"/>
      <c r="C19" s="277" t="s">
        <v>124</v>
      </c>
      <c r="D19" s="278">
        <v>62.7</v>
      </c>
      <c r="E19" s="279">
        <v>3.3</v>
      </c>
      <c r="F19" s="279">
        <v>13.6</v>
      </c>
      <c r="G19" s="279">
        <v>0.5</v>
      </c>
      <c r="H19" s="279">
        <v>55.2</v>
      </c>
      <c r="I19" s="280">
        <v>0.9</v>
      </c>
      <c r="J19" s="280">
        <v>2.6</v>
      </c>
      <c r="K19" s="280">
        <v>1.8</v>
      </c>
      <c r="L19" s="281">
        <v>1.2</v>
      </c>
      <c r="M19" s="263"/>
    </row>
    <row r="20" spans="2:13" s="264" customFormat="1" ht="15" customHeight="1">
      <c r="B20" s="381"/>
      <c r="C20" s="277" t="s">
        <v>126</v>
      </c>
      <c r="D20" s="278">
        <v>65.099999999999994</v>
      </c>
      <c r="E20" s="279">
        <v>2.4</v>
      </c>
      <c r="F20" s="279">
        <v>15.2</v>
      </c>
      <c r="G20" s="279">
        <v>0.4</v>
      </c>
      <c r="H20" s="279">
        <v>55.8</v>
      </c>
      <c r="I20" s="279">
        <v>1.3</v>
      </c>
      <c r="J20" s="280">
        <v>2.6</v>
      </c>
      <c r="K20" s="279">
        <v>1.8</v>
      </c>
      <c r="L20" s="282">
        <v>0.8</v>
      </c>
      <c r="M20" s="263"/>
    </row>
    <row r="21" spans="2:13" s="264" customFormat="1" ht="15" customHeight="1">
      <c r="B21" s="381"/>
      <c r="C21" s="277" t="s">
        <v>128</v>
      </c>
      <c r="D21" s="278">
        <v>62.3</v>
      </c>
      <c r="E21" s="279">
        <v>4.9000000000000004</v>
      </c>
      <c r="F21" s="279">
        <v>14.8</v>
      </c>
      <c r="G21" s="279">
        <v>1.5</v>
      </c>
      <c r="H21" s="279">
        <v>54.5</v>
      </c>
      <c r="I21" s="280">
        <v>1.7</v>
      </c>
      <c r="J21" s="280">
        <v>2.4</v>
      </c>
      <c r="K21" s="280">
        <v>2.7</v>
      </c>
      <c r="L21" s="281">
        <v>1.5</v>
      </c>
      <c r="M21" s="263"/>
    </row>
    <row r="22" spans="2:13" s="264" customFormat="1" ht="15" customHeight="1">
      <c r="B22" s="381"/>
      <c r="C22" s="277" t="s">
        <v>130</v>
      </c>
      <c r="D22" s="278">
        <v>64.099999999999994</v>
      </c>
      <c r="E22" s="279">
        <v>3.2</v>
      </c>
      <c r="F22" s="279">
        <v>20.399999999999999</v>
      </c>
      <c r="G22" s="279">
        <v>0.4</v>
      </c>
      <c r="H22" s="279">
        <v>50.9</v>
      </c>
      <c r="I22" s="283">
        <v>0.9</v>
      </c>
      <c r="J22" s="280">
        <v>2.9</v>
      </c>
      <c r="K22" s="283">
        <v>4</v>
      </c>
      <c r="L22" s="281">
        <v>1.4</v>
      </c>
      <c r="M22" s="263"/>
    </row>
    <row r="23" spans="2:13" s="264" customFormat="1" ht="15" customHeight="1">
      <c r="B23" s="381"/>
      <c r="C23" s="284" t="s">
        <v>132</v>
      </c>
      <c r="D23" s="285">
        <v>65</v>
      </c>
      <c r="E23" s="286">
        <v>3.3</v>
      </c>
      <c r="F23" s="286">
        <v>13.8</v>
      </c>
      <c r="G23" s="286">
        <v>0.3</v>
      </c>
      <c r="H23" s="286">
        <v>49.7</v>
      </c>
      <c r="I23" s="295">
        <v>1.1000000000000001</v>
      </c>
      <c r="J23" s="287">
        <v>2.5</v>
      </c>
      <c r="K23" s="295">
        <v>2.1</v>
      </c>
      <c r="L23" s="288">
        <v>1.1000000000000001</v>
      </c>
      <c r="M23" s="263"/>
    </row>
    <row r="24" spans="2:13" s="264" customFormat="1" ht="15" customHeight="1">
      <c r="B24" s="382"/>
      <c r="C24" s="289" t="s">
        <v>133</v>
      </c>
      <c r="D24" s="290">
        <v>54.05</v>
      </c>
      <c r="E24" s="291">
        <v>3.63</v>
      </c>
      <c r="F24" s="291">
        <v>10.61</v>
      </c>
      <c r="G24" s="291">
        <v>0.57999999999999996</v>
      </c>
      <c r="H24" s="291">
        <v>40.49</v>
      </c>
      <c r="I24" s="292">
        <v>2.72</v>
      </c>
      <c r="J24" s="293">
        <v>3.17</v>
      </c>
      <c r="K24" s="292">
        <v>2.91</v>
      </c>
      <c r="L24" s="294">
        <v>3.03</v>
      </c>
      <c r="M24" s="263"/>
    </row>
    <row r="25" spans="2:13" s="264" customFormat="1" ht="15" customHeight="1">
      <c r="B25" s="380" t="s">
        <v>136</v>
      </c>
      <c r="C25" s="272" t="s">
        <v>122</v>
      </c>
      <c r="D25" s="273">
        <v>68.16</v>
      </c>
      <c r="E25" s="274">
        <v>0.69</v>
      </c>
      <c r="F25" s="274">
        <v>9.49</v>
      </c>
      <c r="G25" s="274">
        <v>0.69</v>
      </c>
      <c r="H25" s="275">
        <v>77.55</v>
      </c>
      <c r="I25" s="274"/>
      <c r="J25" s="274">
        <v>2.58</v>
      </c>
      <c r="K25" s="274">
        <v>1.22</v>
      </c>
      <c r="L25" s="276">
        <v>0.5</v>
      </c>
      <c r="M25" s="263"/>
    </row>
    <row r="26" spans="2:13" s="264" customFormat="1" ht="15" customHeight="1">
      <c r="B26" s="381"/>
      <c r="C26" s="277" t="s">
        <v>124</v>
      </c>
      <c r="D26" s="278" t="s">
        <v>125</v>
      </c>
      <c r="E26" s="279">
        <v>1.2</v>
      </c>
      <c r="F26" s="279">
        <v>13.3</v>
      </c>
      <c r="G26" s="279">
        <v>0.6</v>
      </c>
      <c r="H26" s="279">
        <v>69</v>
      </c>
      <c r="I26" s="280">
        <v>0.9</v>
      </c>
      <c r="J26" s="280">
        <v>2.1</v>
      </c>
      <c r="K26" s="280">
        <v>2.5</v>
      </c>
      <c r="L26" s="281">
        <v>0.7</v>
      </c>
      <c r="M26" s="263"/>
    </row>
    <row r="27" spans="2:13" s="264" customFormat="1" ht="15" customHeight="1">
      <c r="B27" s="381"/>
      <c r="C27" s="277" t="s">
        <v>126</v>
      </c>
      <c r="D27" s="278" t="s">
        <v>125</v>
      </c>
      <c r="E27" s="279">
        <v>5</v>
      </c>
      <c r="F27" s="279">
        <v>11</v>
      </c>
      <c r="G27" s="279">
        <v>0.4</v>
      </c>
      <c r="H27" s="279">
        <v>67.8</v>
      </c>
      <c r="I27" s="279">
        <v>0.7</v>
      </c>
      <c r="J27" s="280">
        <v>1.4</v>
      </c>
      <c r="K27" s="279">
        <v>2.7</v>
      </c>
      <c r="L27" s="282">
        <v>0.9</v>
      </c>
      <c r="M27" s="263"/>
    </row>
    <row r="28" spans="2:13" s="264" customFormat="1" ht="15" customHeight="1">
      <c r="B28" s="381"/>
      <c r="C28" s="277" t="s">
        <v>128</v>
      </c>
      <c r="D28" s="278">
        <v>65.400000000000006</v>
      </c>
      <c r="E28" s="279">
        <v>3.7</v>
      </c>
      <c r="F28" s="279">
        <v>9.9</v>
      </c>
      <c r="G28" s="279">
        <v>0.5</v>
      </c>
      <c r="H28" s="279">
        <v>62</v>
      </c>
      <c r="I28" s="280">
        <v>0.9</v>
      </c>
      <c r="J28" s="280">
        <v>2</v>
      </c>
      <c r="K28" s="280">
        <v>2.2999999999999998</v>
      </c>
      <c r="L28" s="281">
        <v>0.8</v>
      </c>
      <c r="M28" s="263"/>
    </row>
    <row r="29" spans="2:13" s="264" customFormat="1" ht="15" customHeight="1">
      <c r="B29" s="381"/>
      <c r="C29" s="277" t="s">
        <v>130</v>
      </c>
      <c r="D29" s="278">
        <v>71.7</v>
      </c>
      <c r="E29" s="279">
        <v>2.9</v>
      </c>
      <c r="F29" s="279">
        <v>14.3</v>
      </c>
      <c r="G29" s="279">
        <v>0.2</v>
      </c>
      <c r="H29" s="279">
        <v>59.3</v>
      </c>
      <c r="I29" s="283">
        <v>0.8</v>
      </c>
      <c r="J29" s="280">
        <v>1.3</v>
      </c>
      <c r="K29" s="283">
        <v>2.7</v>
      </c>
      <c r="L29" s="281">
        <v>0.8</v>
      </c>
      <c r="M29" s="263"/>
    </row>
    <row r="30" spans="2:13" s="264" customFormat="1" ht="15" customHeight="1">
      <c r="B30" s="381"/>
      <c r="C30" s="284" t="s">
        <v>132</v>
      </c>
      <c r="D30" s="285">
        <v>71.099999999999994</v>
      </c>
      <c r="E30" s="286">
        <v>2.1</v>
      </c>
      <c r="F30" s="286">
        <v>5.7</v>
      </c>
      <c r="G30" s="286">
        <v>0.5</v>
      </c>
      <c r="H30" s="286">
        <v>56.4</v>
      </c>
      <c r="I30" s="295">
        <v>1.2</v>
      </c>
      <c r="J30" s="287">
        <v>1.1000000000000001</v>
      </c>
      <c r="K30" s="295">
        <v>2</v>
      </c>
      <c r="L30" s="288">
        <v>1</v>
      </c>
      <c r="M30" s="263"/>
    </row>
    <row r="31" spans="2:13" s="264" customFormat="1" ht="15" customHeight="1">
      <c r="B31" s="382"/>
      <c r="C31" s="289" t="s">
        <v>133</v>
      </c>
      <c r="D31" s="290">
        <v>63.79</v>
      </c>
      <c r="E31" s="291">
        <v>2.04</v>
      </c>
      <c r="F31" s="291">
        <v>7.34</v>
      </c>
      <c r="G31" s="291">
        <v>0.44</v>
      </c>
      <c r="H31" s="291">
        <v>52.49</v>
      </c>
      <c r="I31" s="292">
        <v>2.0499999999999998</v>
      </c>
      <c r="J31" s="293">
        <v>3.33</v>
      </c>
      <c r="K31" s="292">
        <v>2.95</v>
      </c>
      <c r="L31" s="294">
        <v>1.93</v>
      </c>
      <c r="M31" s="263"/>
    </row>
    <row r="32" spans="2:13" s="264" customFormat="1" ht="4.5" customHeight="1">
      <c r="B32" s="296"/>
      <c r="C32" s="297"/>
      <c r="D32" s="298"/>
      <c r="E32" s="298"/>
      <c r="F32" s="298"/>
      <c r="G32" s="298"/>
      <c r="H32" s="298"/>
      <c r="I32" s="298"/>
      <c r="J32" s="299"/>
      <c r="K32" s="298"/>
      <c r="L32" s="298"/>
      <c r="M32" s="263"/>
    </row>
    <row r="33" spans="2:17" s="302" customFormat="1" ht="14.1" customHeight="1">
      <c r="B33" s="300" t="s">
        <v>137</v>
      </c>
      <c r="C33" s="383" t="s">
        <v>138</v>
      </c>
      <c r="D33" s="383"/>
      <c r="E33" s="383"/>
      <c r="F33" s="383"/>
      <c r="G33" s="383"/>
      <c r="H33" s="383"/>
      <c r="I33" s="383"/>
      <c r="J33" s="383"/>
      <c r="K33" s="383"/>
      <c r="L33" s="383"/>
      <c r="M33" s="301"/>
    </row>
    <row r="34" spans="2:17" s="302" customFormat="1" ht="14.1" customHeight="1">
      <c r="B34" s="300"/>
      <c r="C34" s="384" t="s">
        <v>139</v>
      </c>
      <c r="D34" s="384"/>
      <c r="E34" s="384"/>
      <c r="F34" s="384"/>
      <c r="G34" s="384"/>
      <c r="H34" s="384"/>
      <c r="I34" s="384"/>
      <c r="J34" s="384"/>
      <c r="K34" s="384"/>
      <c r="L34" s="384"/>
    </row>
    <row r="35" spans="2:17" s="302" customFormat="1" ht="14.1" customHeight="1">
      <c r="C35" s="384" t="s">
        <v>140</v>
      </c>
      <c r="D35" s="384"/>
      <c r="E35" s="384"/>
      <c r="F35" s="384"/>
      <c r="G35" s="384"/>
      <c r="H35" s="384"/>
      <c r="I35" s="384"/>
      <c r="J35" s="384"/>
      <c r="K35" s="384"/>
      <c r="L35" s="384"/>
    </row>
    <row r="36" spans="2:17" s="116" customFormat="1" ht="12">
      <c r="C36" s="116" t="s">
        <v>141</v>
      </c>
    </row>
    <row r="37" spans="2:17" s="116" customFormat="1" ht="12">
      <c r="C37" s="116" t="s">
        <v>142</v>
      </c>
    </row>
    <row r="38" spans="2:17" ht="17.25">
      <c r="B38" s="303"/>
    </row>
    <row r="40" spans="2:17">
      <c r="C40" s="304"/>
      <c r="D40" s="304"/>
      <c r="E40" s="304"/>
      <c r="F40" s="304"/>
      <c r="G40" s="304"/>
      <c r="H40" s="304"/>
      <c r="I40" s="304"/>
      <c r="J40" s="304"/>
      <c r="K40" s="304"/>
      <c r="L40" s="304"/>
      <c r="M40" s="304"/>
      <c r="N40" s="304"/>
      <c r="O40" s="304"/>
      <c r="P40" s="304"/>
      <c r="Q40" s="304"/>
    </row>
    <row r="41" spans="2:17">
      <c r="C41" s="304"/>
      <c r="D41" s="304"/>
      <c r="E41" s="304"/>
      <c r="F41" s="304"/>
      <c r="G41" s="304"/>
      <c r="H41" s="304"/>
      <c r="I41" s="304"/>
      <c r="J41" s="304"/>
      <c r="K41" s="304"/>
      <c r="L41" s="304"/>
      <c r="M41" s="304"/>
      <c r="N41" s="304"/>
      <c r="O41" s="304"/>
      <c r="P41" s="304"/>
      <c r="Q41" s="304"/>
    </row>
  </sheetData>
  <mergeCells count="9">
    <mergeCell ref="B25:B31"/>
    <mergeCell ref="C33:L33"/>
    <mergeCell ref="C34:L34"/>
    <mergeCell ref="C35:L35"/>
    <mergeCell ref="K2:L2"/>
    <mergeCell ref="B3:C3"/>
    <mergeCell ref="B4:B10"/>
    <mergeCell ref="B11:B17"/>
    <mergeCell ref="B18:B24"/>
  </mergeCells>
  <phoneticPr fontId="3"/>
  <pageMargins left="0.39370078740157483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表1</vt:lpstr>
      <vt:lpstr>表2</vt:lpstr>
      <vt:lpstr>表3</vt:lpstr>
      <vt:lpstr>表4</vt:lpstr>
      <vt:lpstr>表5</vt:lpstr>
      <vt:lpstr>表6</vt:lpstr>
      <vt:lpstr>表7</vt:lpstr>
      <vt:lpstr>表8</vt:lpstr>
      <vt:lpstr>表1!Print_Area</vt:lpstr>
      <vt:lpstr>表2!Print_Area</vt:lpstr>
      <vt:lpstr>表3!Print_Area</vt:lpstr>
      <vt:lpstr>表4!Print_Area</vt:lpstr>
      <vt:lpstr>表5!Print_Area</vt:lpstr>
      <vt:lpstr>表6!Print_Area</vt:lpstr>
      <vt:lpstr>表7!Print_Area</vt:lpstr>
      <vt:lpstr>表8!Print_Area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tokei-33</dc:creator>
  <cp:lastModifiedBy>tokei-33</cp:lastModifiedBy>
  <dcterms:created xsi:type="dcterms:W3CDTF">2016-01-22T00:37:22Z</dcterms:created>
  <dcterms:modified xsi:type="dcterms:W3CDTF">2016-01-28T07:08:13Z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