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表1" sheetId="1" r:id="rId1"/>
    <sheet name="表2" sheetId="2" r:id="rId2"/>
    <sheet name="表3" sheetId="8" r:id="rId3"/>
    <sheet name="表4" sheetId="5" r:id="rId4"/>
    <sheet name="表5" sheetId="9" r:id="rId5"/>
    <sheet name="表6" sheetId="7" r:id="rId6"/>
  </sheets>
  <definedNames>
    <definedName name="_xlnm.Print_Area" localSheetId="0">表1!$A$1:$N$37</definedName>
    <definedName name="_xlnm.Print_Area" localSheetId="1">表2!$A$1:$N$36</definedName>
    <definedName name="_xlnm.Print_Area" localSheetId="2">表3!$B$1:$M$34</definedName>
    <definedName name="_xlnm.Print_Area" localSheetId="3">表4!$A$1:$S$43</definedName>
    <definedName name="_xlnm.Print_Area" localSheetId="4">表5!$A$1:$S$46</definedName>
    <definedName name="_xlnm.Print_Area" localSheetId="5">表6!$A$1:$M$38</definedName>
  </definedNames>
  <calcPr calcId="145621"/>
</workbook>
</file>

<file path=xl/calcChain.xml><?xml version="1.0" encoding="utf-8"?>
<calcChain xmlns="http://schemas.openxmlformats.org/spreadsheetml/2006/main">
  <c r="P32" i="5" l="1"/>
  <c r="N32" i="5"/>
  <c r="I32" i="5"/>
  <c r="G32" i="5"/>
  <c r="P31" i="5"/>
  <c r="N31" i="5"/>
  <c r="I31" i="5"/>
  <c r="G31" i="5"/>
  <c r="P30" i="5"/>
  <c r="N30" i="5"/>
  <c r="I30" i="5"/>
  <c r="G30" i="5"/>
  <c r="P29" i="5"/>
  <c r="N29" i="5"/>
  <c r="I29" i="5"/>
  <c r="G29" i="5"/>
  <c r="P28" i="5"/>
  <c r="N28" i="5"/>
  <c r="I28" i="5"/>
  <c r="G28" i="5"/>
  <c r="P27" i="5"/>
  <c r="N27" i="5"/>
  <c r="I27" i="5"/>
  <c r="G27" i="5"/>
  <c r="P26" i="5"/>
  <c r="N26" i="5"/>
  <c r="I26" i="5"/>
  <c r="G26" i="5"/>
  <c r="P25" i="5"/>
  <c r="N25" i="5"/>
  <c r="I25" i="5"/>
  <c r="G25" i="5"/>
  <c r="P24" i="5"/>
  <c r="N24" i="5"/>
  <c r="I24" i="5"/>
  <c r="G24" i="5"/>
  <c r="P23" i="5"/>
  <c r="N23" i="5"/>
  <c r="I23" i="5"/>
  <c r="G23" i="5"/>
  <c r="I22" i="5"/>
  <c r="G22" i="5"/>
  <c r="P21" i="5"/>
  <c r="N21" i="5"/>
  <c r="I21" i="5"/>
  <c r="G21" i="5"/>
  <c r="P20" i="5"/>
  <c r="N20" i="5"/>
  <c r="I20" i="5"/>
  <c r="G20" i="5"/>
  <c r="P19" i="5"/>
  <c r="N19" i="5"/>
  <c r="I19" i="5"/>
  <c r="G19" i="5"/>
  <c r="P18" i="5"/>
  <c r="N18" i="5"/>
  <c r="I18" i="5"/>
  <c r="G18" i="5"/>
  <c r="P17" i="5"/>
  <c r="N17" i="5"/>
  <c r="I17" i="5"/>
  <c r="G17" i="5"/>
  <c r="P16" i="5"/>
  <c r="N16" i="5"/>
  <c r="I16" i="5"/>
  <c r="G16" i="5"/>
  <c r="P15" i="5"/>
  <c r="N15" i="5"/>
  <c r="I15" i="5"/>
  <c r="G15" i="5"/>
  <c r="P14" i="5"/>
  <c r="N14" i="5"/>
  <c r="I14" i="5"/>
  <c r="G14" i="5"/>
  <c r="P13" i="5"/>
  <c r="N13" i="5"/>
  <c r="I13" i="5"/>
  <c r="G13" i="5"/>
  <c r="P12" i="5"/>
  <c r="N12" i="5"/>
  <c r="I12" i="5"/>
  <c r="G12" i="5"/>
  <c r="P11" i="5"/>
  <c r="N11" i="5"/>
  <c r="I11" i="5"/>
  <c r="G11" i="5"/>
  <c r="P10" i="5"/>
  <c r="N10" i="5"/>
  <c r="I10" i="5"/>
  <c r="G10" i="5"/>
  <c r="P9" i="5"/>
  <c r="N9" i="5"/>
  <c r="I9" i="5"/>
  <c r="G9" i="5"/>
  <c r="P8" i="5"/>
  <c r="I8" i="5"/>
  <c r="G8" i="5"/>
  <c r="P7" i="5"/>
  <c r="N7" i="5"/>
  <c r="I7" i="5"/>
  <c r="G7" i="5"/>
  <c r="J32" i="8" l="1"/>
  <c r="G32" i="8"/>
  <c r="J31" i="8"/>
  <c r="G31" i="8"/>
  <c r="J30" i="8"/>
  <c r="G30" i="8"/>
  <c r="J29" i="8"/>
  <c r="G29" i="8"/>
  <c r="J28" i="8"/>
  <c r="G28" i="8"/>
  <c r="J27" i="8"/>
  <c r="G27" i="8"/>
  <c r="J26" i="8"/>
  <c r="G26" i="8"/>
  <c r="J25" i="8"/>
  <c r="G25" i="8"/>
  <c r="J24" i="8"/>
  <c r="G24" i="8"/>
  <c r="J23" i="8"/>
  <c r="G23" i="8"/>
  <c r="J22" i="8"/>
  <c r="G22" i="8"/>
  <c r="J21" i="8"/>
  <c r="G21" i="8"/>
  <c r="J20" i="8"/>
  <c r="G20" i="8"/>
  <c r="J19" i="8"/>
  <c r="G19" i="8"/>
  <c r="J18" i="8"/>
  <c r="G18" i="8"/>
  <c r="J17" i="8"/>
  <c r="G17" i="8"/>
  <c r="J16" i="8"/>
  <c r="G16" i="8"/>
  <c r="J15" i="8"/>
  <c r="G15" i="8"/>
  <c r="J14" i="8"/>
  <c r="G14" i="8"/>
  <c r="J13" i="8"/>
  <c r="G13" i="8"/>
  <c r="J12" i="8"/>
  <c r="G12" i="8"/>
  <c r="J11" i="8"/>
  <c r="G11" i="8"/>
  <c r="J10" i="8"/>
  <c r="G10" i="8"/>
  <c r="J9" i="8"/>
  <c r="G9" i="8"/>
  <c r="J8" i="8"/>
  <c r="G8" i="8"/>
  <c r="J7" i="8"/>
  <c r="G7" i="8"/>
  <c r="K32" i="2" l="1"/>
  <c r="I32" i="2"/>
  <c r="H32" i="2"/>
  <c r="K31" i="2"/>
  <c r="I31" i="2"/>
  <c r="H31" i="2"/>
  <c r="K30" i="2"/>
  <c r="I30" i="2"/>
  <c r="H30" i="2"/>
  <c r="K29" i="2"/>
  <c r="I29" i="2"/>
  <c r="H29" i="2"/>
  <c r="K28" i="2"/>
  <c r="I28" i="2"/>
  <c r="H28" i="2"/>
  <c r="K27" i="2"/>
  <c r="I27" i="2"/>
  <c r="H27" i="2"/>
  <c r="K26" i="2"/>
  <c r="I26" i="2"/>
  <c r="H26" i="2"/>
  <c r="K25" i="2"/>
  <c r="I25" i="2"/>
  <c r="H25" i="2"/>
  <c r="K24" i="2"/>
  <c r="I24" i="2"/>
  <c r="H24" i="2"/>
  <c r="K23" i="2"/>
  <c r="I23" i="2"/>
  <c r="H23" i="2"/>
  <c r="K22" i="2"/>
  <c r="I22" i="2"/>
  <c r="H22" i="2"/>
  <c r="K21" i="2"/>
  <c r="I21" i="2"/>
  <c r="H21" i="2"/>
  <c r="K20" i="2"/>
  <c r="H20" i="2"/>
  <c r="K19" i="2"/>
  <c r="I19" i="2"/>
  <c r="H19" i="2"/>
  <c r="K18" i="2"/>
  <c r="I18" i="2"/>
  <c r="H18" i="2"/>
  <c r="K17" i="2"/>
  <c r="I17" i="2"/>
  <c r="H17" i="2"/>
  <c r="K16" i="2"/>
  <c r="I16" i="2"/>
  <c r="H16" i="2"/>
  <c r="K15" i="2"/>
  <c r="I15" i="2"/>
  <c r="H15" i="2"/>
  <c r="K14" i="2"/>
  <c r="I14" i="2"/>
  <c r="H14" i="2"/>
  <c r="K13" i="2"/>
  <c r="I13" i="2"/>
  <c r="H13" i="2"/>
  <c r="K12" i="2"/>
  <c r="I12" i="2"/>
  <c r="H12" i="2"/>
  <c r="K11" i="2"/>
  <c r="I11" i="2"/>
  <c r="H11" i="2"/>
  <c r="K10" i="2"/>
  <c r="I10" i="2"/>
  <c r="H10" i="2"/>
  <c r="K9" i="2"/>
  <c r="I9" i="2"/>
  <c r="H9" i="2"/>
  <c r="K8" i="2"/>
  <c r="I8" i="2"/>
  <c r="H8" i="2"/>
  <c r="K7" i="2"/>
  <c r="H7" i="2"/>
  <c r="K32" i="1" l="1"/>
  <c r="I32" i="1"/>
  <c r="H32" i="1"/>
  <c r="K31" i="1"/>
  <c r="I31" i="1"/>
  <c r="H31" i="1"/>
  <c r="K30" i="1"/>
  <c r="I30" i="1"/>
  <c r="H30" i="1"/>
  <c r="K29" i="1"/>
  <c r="I29" i="1"/>
  <c r="H29" i="1"/>
  <c r="K28" i="1"/>
  <c r="I28" i="1"/>
  <c r="H28" i="1"/>
  <c r="K27" i="1"/>
  <c r="I27" i="1"/>
  <c r="H27" i="1"/>
  <c r="K26" i="1"/>
  <c r="I26" i="1"/>
  <c r="H26" i="1"/>
  <c r="K25" i="1"/>
  <c r="I25" i="1"/>
  <c r="H25" i="1"/>
  <c r="K24" i="1"/>
  <c r="I24" i="1"/>
  <c r="H24" i="1"/>
  <c r="K23" i="1"/>
  <c r="I23" i="1"/>
  <c r="H23" i="1"/>
  <c r="K22" i="1"/>
  <c r="I22" i="1"/>
  <c r="H22" i="1"/>
  <c r="K21" i="1"/>
  <c r="I21" i="1"/>
  <c r="H21" i="1"/>
  <c r="K20" i="1"/>
  <c r="H20" i="1"/>
  <c r="K19" i="1"/>
  <c r="I19" i="1"/>
  <c r="H19" i="1"/>
  <c r="K18" i="1"/>
  <c r="I18" i="1"/>
  <c r="H18" i="1"/>
  <c r="K17" i="1"/>
  <c r="I17" i="1"/>
  <c r="H17" i="1"/>
  <c r="K16" i="1"/>
  <c r="I16" i="1"/>
  <c r="H16" i="1"/>
  <c r="K15" i="1"/>
  <c r="I15" i="1"/>
  <c r="H15" i="1"/>
  <c r="K14" i="1"/>
  <c r="I14" i="1"/>
  <c r="H14" i="1"/>
  <c r="K13" i="1"/>
  <c r="I13" i="1"/>
  <c r="H13" i="1"/>
  <c r="K12" i="1"/>
  <c r="I12" i="1"/>
  <c r="H12" i="1"/>
  <c r="K11" i="1"/>
  <c r="I11" i="1"/>
  <c r="H11" i="1"/>
  <c r="K10" i="1"/>
  <c r="I10" i="1"/>
  <c r="H10" i="1"/>
  <c r="K9" i="1"/>
  <c r="I9" i="1"/>
  <c r="H9" i="1"/>
  <c r="K8" i="1"/>
  <c r="I8" i="1"/>
  <c r="H8" i="1"/>
  <c r="K7" i="1"/>
  <c r="H7" i="1"/>
</calcChain>
</file>

<file path=xl/sharedStrings.xml><?xml version="1.0" encoding="utf-8"?>
<sst xmlns="http://schemas.openxmlformats.org/spreadsheetml/2006/main" count="516" uniqueCount="208">
  <si>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3"/>
  </si>
  <si>
    <t>区　　分</t>
    <rPh sb="0" eb="1">
      <t>ク</t>
    </rPh>
    <rPh sb="3" eb="4">
      <t>ブン</t>
    </rPh>
    <phoneticPr fontId="3"/>
  </si>
  <si>
    <t>年齢</t>
    <rPh sb="0" eb="2">
      <t>ネンレイ</t>
    </rPh>
    <phoneticPr fontId="3"/>
  </si>
  <si>
    <t>青森県</t>
    <rPh sb="0" eb="3">
      <t>アオモリケン</t>
    </rPh>
    <phoneticPr fontId="3"/>
  </si>
  <si>
    <t>平成２７年度</t>
    <rPh sb="0" eb="2">
      <t>ヘイセイ</t>
    </rPh>
    <rPh sb="4" eb="6">
      <t>ネンド</t>
    </rPh>
    <phoneticPr fontId="3"/>
  </si>
  <si>
    <t>昨年度との</t>
    <rPh sb="0" eb="3">
      <t>サクネンド</t>
    </rPh>
    <phoneticPr fontId="3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</si>
  <si>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3"/>
  </si>
  <si>
    <t>全国との</t>
    <rPh sb="0" eb="2">
      <t>ゼンコク</t>
    </rPh>
    <phoneticPr fontId="3"/>
  </si>
  <si>
    <t>２７年度</t>
    <rPh sb="2" eb="4">
      <t>ネンド</t>
    </rPh>
    <phoneticPr fontId="3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</si>
  <si>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3"/>
  </si>
  <si>
    <t>（青森県）　　　Ａ</t>
    <rPh sb="1" eb="4">
      <t>アオモリケン</t>
    </rPh>
    <phoneticPr fontId="3"/>
  </si>
  <si>
    <t>差
Ａ－Ｂ</t>
    <rPh sb="0" eb="1">
      <t>サ</t>
    </rPh>
    <phoneticPr fontId="3"/>
  </si>
  <si>
    <t>（全　国）     Ｃ</t>
    <rPh sb="1" eb="2">
      <t>ゼン</t>
    </rPh>
    <rPh sb="3" eb="4">
      <t>クニ</t>
    </rPh>
    <phoneticPr fontId="3"/>
  </si>
  <si>
    <t>差
Ａ－Ｃ</t>
    <rPh sb="0" eb="1">
      <t>サ</t>
    </rPh>
    <phoneticPr fontId="3"/>
  </si>
  <si>
    <t>青森県
順　位</t>
    <rPh sb="0" eb="3">
      <t>アオモリケン</t>
    </rPh>
    <rPh sb="4" eb="5">
      <t>ジュン</t>
    </rPh>
    <rPh sb="6" eb="7">
      <t>イ</t>
    </rPh>
    <phoneticPr fontId="3"/>
  </si>
  <si>
    <t xml:space="preserve"> 幼稚園</t>
    <phoneticPr fontId="3"/>
  </si>
  <si>
    <t xml:space="preserve"> 5歳</t>
    <phoneticPr fontId="3"/>
  </si>
  <si>
    <t>　　 －</t>
    <phoneticPr fontId="3"/>
  </si>
  <si>
    <t xml:space="preserve"> </t>
  </si>
  <si>
    <t xml:space="preserve"> 6歳</t>
    <rPh sb="2" eb="3">
      <t>サイ</t>
    </rPh>
    <phoneticPr fontId="3"/>
  </si>
  <si>
    <t xml:space="preserve">          </t>
  </si>
  <si>
    <t xml:space="preserve"> 7歳</t>
    <rPh sb="2" eb="3">
      <t>サイ</t>
    </rPh>
    <phoneticPr fontId="3"/>
  </si>
  <si>
    <t xml:space="preserve"> 小学校</t>
  </si>
  <si>
    <t xml:space="preserve"> 8歳</t>
    <rPh sb="2" eb="3">
      <t>サイ</t>
    </rPh>
    <phoneticPr fontId="3"/>
  </si>
  <si>
    <t xml:space="preserve"> 9歳</t>
    <rPh sb="2" eb="3">
      <t>サイ</t>
    </rPh>
    <phoneticPr fontId="3"/>
  </si>
  <si>
    <t>10歳</t>
    <rPh sb="2" eb="3">
      <t>サイ</t>
    </rPh>
    <phoneticPr fontId="3"/>
  </si>
  <si>
    <t>男</t>
    <rPh sb="0" eb="1">
      <t>オトコ</t>
    </rPh>
    <phoneticPr fontId="3"/>
  </si>
  <si>
    <t>11歳</t>
    <rPh sb="2" eb="3">
      <t>サイ</t>
    </rPh>
    <phoneticPr fontId="3"/>
  </si>
  <si>
    <t xml:space="preserve"> 中学校</t>
  </si>
  <si>
    <t>12歳</t>
    <rPh sb="2" eb="3">
      <t>サイ</t>
    </rPh>
    <phoneticPr fontId="3"/>
  </si>
  <si>
    <t>13歳</t>
    <rPh sb="2" eb="3">
      <t>サイ</t>
    </rPh>
    <phoneticPr fontId="3"/>
  </si>
  <si>
    <t>14歳</t>
    <rPh sb="2" eb="3">
      <t>サイ</t>
    </rPh>
    <phoneticPr fontId="3"/>
  </si>
  <si>
    <t xml:space="preserve"> 高等学校</t>
  </si>
  <si>
    <t>15歳</t>
    <rPh sb="2" eb="3">
      <t>サイ</t>
    </rPh>
    <phoneticPr fontId="3"/>
  </si>
  <si>
    <t>16歳</t>
    <rPh sb="2" eb="3">
      <t>サイ</t>
    </rPh>
    <phoneticPr fontId="3"/>
  </si>
  <si>
    <t>17歳</t>
    <rPh sb="2" eb="3">
      <t>サイ</t>
    </rPh>
    <phoneticPr fontId="3"/>
  </si>
  <si>
    <t xml:space="preserve"> 幼稚園</t>
  </si>
  <si>
    <t>女</t>
    <rPh sb="0" eb="1">
      <t>オンナ</t>
    </rPh>
    <phoneticPr fontId="3"/>
  </si>
  <si>
    <t xml:space="preserve">           </t>
    <phoneticPr fontId="3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</si>
  <si>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3"/>
  </si>
  <si>
    <t>体             重 (kg)</t>
    <phoneticPr fontId="3"/>
  </si>
  <si>
    <t xml:space="preserve">         </t>
    <phoneticPr fontId="3"/>
  </si>
  <si>
    <t>単位  （％）</t>
    <rPh sb="0" eb="2">
      <t>タンイ</t>
    </rPh>
    <phoneticPr fontId="3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</si>
  <si>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3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</si>
  <si>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3"/>
  </si>
  <si>
    <t>平成27年度</t>
    <rPh sb="0" eb="2">
      <t>ヘイセイ</t>
    </rPh>
    <rPh sb="4" eb="6">
      <t>ネンド</t>
    </rPh>
    <phoneticPr fontId="3"/>
  </si>
  <si>
    <t>２７年度</t>
    <rPh sb="2" eb="3">
      <t>ネン</t>
    </rPh>
    <rPh sb="3" eb="4">
      <t>ド</t>
    </rPh>
    <phoneticPr fontId="3"/>
  </si>
  <si>
    <t>（青森県）</t>
    <rPh sb="1" eb="4">
      <t>アオモリケン</t>
    </rPh>
    <phoneticPr fontId="3"/>
  </si>
  <si>
    <t>差</t>
    <rPh sb="0" eb="1">
      <t>サ</t>
    </rPh>
    <phoneticPr fontId="3"/>
  </si>
  <si>
    <t>（全　国）</t>
    <rPh sb="1" eb="2">
      <t>ゼン</t>
    </rPh>
    <rPh sb="3" eb="4">
      <t>クニ</t>
    </rPh>
    <phoneticPr fontId="3"/>
  </si>
  <si>
    <t>注： １．肥満傾向児とは、性別・年齢別・身長別標準体重から肥満度を求め、肥満度が２０％以上の者である。</t>
    <rPh sb="0" eb="1">
      <t>チュウ</t>
    </rPh>
    <phoneticPr fontId="3"/>
  </si>
  <si>
    <t xml:space="preserve"> 　　２．痩身傾向児とは、性別・年齢別・身長別標準体重から肥満度を求め、肥満度が－２０％以下の者である。</t>
    <phoneticPr fontId="3"/>
  </si>
  <si>
    <t xml:space="preserve">     ※  肥満度＝（実測体重－身長別標準体重）／身長別標準体重×100％</t>
    <phoneticPr fontId="3"/>
  </si>
  <si>
    <t>（単位：％、本）</t>
    <rPh sb="1" eb="3">
      <t>タンイ</t>
    </rPh>
    <rPh sb="6" eb="7">
      <t>ホン</t>
    </rPh>
    <phoneticPr fontId="3"/>
  </si>
  <si>
    <t>計</t>
  </si>
  <si>
    <t>男</t>
  </si>
  <si>
    <t>女</t>
  </si>
  <si>
    <t>裸眼視力</t>
    <rPh sb="0" eb="2">
      <t>ラガン</t>
    </rPh>
    <rPh sb="2" eb="4">
      <t>シリョク</t>
    </rPh>
    <phoneticPr fontId="3"/>
  </si>
  <si>
    <t>計</t>
    <rPh sb="0" eb="1">
      <t>ケイ</t>
    </rPh>
    <phoneticPr fontId="3"/>
  </si>
  <si>
    <t>X</t>
  </si>
  <si>
    <t>1.0未満～0.7以上</t>
  </si>
  <si>
    <t>0.7未満～0.3以上</t>
  </si>
  <si>
    <t xml:space="preserve">  　眼 の 疾 病・ 異 常</t>
    <rPh sb="9" eb="10">
      <t>ビョウ</t>
    </rPh>
    <phoneticPr fontId="3"/>
  </si>
  <si>
    <t>-</t>
  </si>
  <si>
    <t>耳鼻咽頭</t>
    <rPh sb="0" eb="2">
      <t>ジビ</t>
    </rPh>
    <rPh sb="2" eb="4">
      <t>イントウ</t>
    </rPh>
    <phoneticPr fontId="3"/>
  </si>
  <si>
    <t>耳疾患</t>
  </si>
  <si>
    <t>鼻・副鼻腔疾患</t>
  </si>
  <si>
    <t>歯・口腔　　</t>
    <rPh sb="0" eb="1">
      <t>ハ</t>
    </rPh>
    <rPh sb="2" eb="4">
      <t>コウクウ</t>
    </rPh>
    <phoneticPr fontId="3"/>
  </si>
  <si>
    <t>むし歯
(う歯)</t>
    <rPh sb="2" eb="3">
      <t>バ</t>
    </rPh>
    <rPh sb="6" eb="7">
      <t>シ</t>
    </rPh>
    <phoneticPr fontId="3"/>
  </si>
  <si>
    <t>歯列・咬合</t>
    <rPh sb="0" eb="2">
      <t>シレツ</t>
    </rPh>
    <rPh sb="3" eb="5">
      <t>コウゴウ</t>
    </rPh>
    <phoneticPr fontId="3"/>
  </si>
  <si>
    <t>顎関節</t>
    <rPh sb="0" eb="1">
      <t>ガク</t>
    </rPh>
    <rPh sb="1" eb="3">
      <t>カンセツ</t>
    </rPh>
    <phoneticPr fontId="3"/>
  </si>
  <si>
    <t>歯垢の状態</t>
    <rPh sb="0" eb="2">
      <t>シコウ</t>
    </rPh>
    <rPh sb="3" eb="5">
      <t>ジョウタイ</t>
    </rPh>
    <phoneticPr fontId="3"/>
  </si>
  <si>
    <t>歯肉の状態</t>
    <rPh sb="0" eb="2">
      <t>シニク</t>
    </rPh>
    <rPh sb="3" eb="5">
      <t>ジョウタイ</t>
    </rPh>
    <phoneticPr fontId="3"/>
  </si>
  <si>
    <t>その他の疾病・異常</t>
    <rPh sb="2" eb="3">
      <t>タ</t>
    </rPh>
    <phoneticPr fontId="3"/>
  </si>
  <si>
    <t>むし歯(う歯)等数</t>
    <rPh sb="2" eb="3">
      <t>バ</t>
    </rPh>
    <rPh sb="5" eb="6">
      <t>シ</t>
    </rPh>
    <rPh sb="7" eb="8">
      <t>トウ</t>
    </rPh>
    <rPh sb="8" eb="9">
      <t>スウ</t>
    </rPh>
    <phoneticPr fontId="3"/>
  </si>
  <si>
    <t>永久歯の一人当り平均</t>
    <rPh sb="0" eb="3">
      <t>エイキュウシ</t>
    </rPh>
    <rPh sb="4" eb="6">
      <t>ヒトリ</t>
    </rPh>
    <rPh sb="6" eb="7">
      <t>ア</t>
    </rPh>
    <rPh sb="8" eb="10">
      <t>ヘイキン</t>
    </rPh>
    <phoneticPr fontId="3"/>
  </si>
  <si>
    <t>計（本）</t>
    <rPh sb="0" eb="1">
      <t>ケイ</t>
    </rPh>
    <rPh sb="2" eb="3">
      <t>ホン</t>
    </rPh>
    <phoneticPr fontId="3"/>
  </si>
  <si>
    <t>…</t>
  </si>
  <si>
    <t>喪失歯数（本）</t>
    <rPh sb="0" eb="2">
      <t>ソウシツ</t>
    </rPh>
    <rPh sb="2" eb="3">
      <t>シ</t>
    </rPh>
    <rPh sb="3" eb="4">
      <t>スウ</t>
    </rPh>
    <rPh sb="5" eb="6">
      <t>ホン</t>
    </rPh>
    <phoneticPr fontId="3"/>
  </si>
  <si>
    <t>むし歯(う歯)</t>
    <rPh sb="2" eb="3">
      <t>バ</t>
    </rPh>
    <rPh sb="5" eb="6">
      <t>シ</t>
    </rPh>
    <phoneticPr fontId="3"/>
  </si>
  <si>
    <t xml:space="preserve"> 計（本）</t>
    <rPh sb="1" eb="2">
      <t>ケイ</t>
    </rPh>
    <rPh sb="3" eb="4">
      <t>ホン</t>
    </rPh>
    <phoneticPr fontId="3"/>
  </si>
  <si>
    <t>処置歯数（本）</t>
    <rPh sb="0" eb="2">
      <t>ショチ</t>
    </rPh>
    <rPh sb="2" eb="3">
      <t>ハ</t>
    </rPh>
    <rPh sb="3" eb="4">
      <t>カズ</t>
    </rPh>
    <rPh sb="5" eb="6">
      <t>ホン</t>
    </rPh>
    <phoneticPr fontId="3"/>
  </si>
  <si>
    <t>未処置歯数（本）</t>
    <rPh sb="0" eb="1">
      <t>ミ</t>
    </rPh>
    <rPh sb="1" eb="3">
      <t>ショチ</t>
    </rPh>
    <rPh sb="3" eb="4">
      <t>ハ</t>
    </rPh>
    <rPh sb="4" eb="5">
      <t>スウ</t>
    </rPh>
    <rPh sb="6" eb="7">
      <t>ホン</t>
    </rPh>
    <phoneticPr fontId="3"/>
  </si>
  <si>
    <t>　栄　養　状　態</t>
    <rPh sb="1" eb="2">
      <t>エイ</t>
    </rPh>
    <rPh sb="3" eb="4">
      <t>オサム</t>
    </rPh>
    <rPh sb="5" eb="6">
      <t>ジョウ</t>
    </rPh>
    <rPh sb="7" eb="8">
      <t>タイ</t>
    </rPh>
    <phoneticPr fontId="3"/>
  </si>
  <si>
    <t>疾患</t>
    <rPh sb="0" eb="2">
      <t>シッカン</t>
    </rPh>
    <phoneticPr fontId="3"/>
  </si>
  <si>
    <t>皮膚</t>
    <rPh sb="0" eb="2">
      <t>ヒフ</t>
    </rPh>
    <phoneticPr fontId="3"/>
  </si>
  <si>
    <t>アトピー性皮膚炎</t>
    <rPh sb="4" eb="5">
      <t>セイ</t>
    </rPh>
    <rPh sb="5" eb="8">
      <t>ヒフエン</t>
    </rPh>
    <phoneticPr fontId="3"/>
  </si>
  <si>
    <t>その他の皮膚疾患</t>
    <rPh sb="2" eb="3">
      <t>タ</t>
    </rPh>
    <rPh sb="4" eb="6">
      <t>ヒフ</t>
    </rPh>
    <rPh sb="6" eb="8">
      <t>シッカン</t>
    </rPh>
    <phoneticPr fontId="3"/>
  </si>
  <si>
    <t xml:space="preserve">  結 核 の 精 密 検 査 の 対 象 者</t>
    <rPh sb="2" eb="3">
      <t>ケッ</t>
    </rPh>
    <rPh sb="4" eb="5">
      <t>カク</t>
    </rPh>
    <rPh sb="8" eb="9">
      <t>セイ</t>
    </rPh>
    <rPh sb="10" eb="11">
      <t>ミツ</t>
    </rPh>
    <rPh sb="12" eb="13">
      <t>ケン</t>
    </rPh>
    <rPh sb="14" eb="15">
      <t>サ</t>
    </rPh>
    <rPh sb="18" eb="19">
      <t>タイ</t>
    </rPh>
    <rPh sb="20" eb="21">
      <t>ゾウ</t>
    </rPh>
    <rPh sb="22" eb="23">
      <t>モノ</t>
    </rPh>
    <phoneticPr fontId="3"/>
  </si>
  <si>
    <t>　蛋　　白　　検　　出　の　者</t>
    <rPh sb="14" eb="15">
      <t>シャ</t>
    </rPh>
    <phoneticPr fontId="3"/>
  </si>
  <si>
    <t>　尿　　糖　　検　　出　の　者</t>
    <rPh sb="14" eb="15">
      <t>シャ</t>
    </rPh>
    <phoneticPr fontId="3"/>
  </si>
  <si>
    <t>疾病・異常</t>
    <rPh sb="0" eb="2">
      <t>シッペイ</t>
    </rPh>
    <rPh sb="3" eb="5">
      <t>イジョウ</t>
    </rPh>
    <phoneticPr fontId="3"/>
  </si>
  <si>
    <t>その他の</t>
    <rPh sb="2" eb="3">
      <t>タ</t>
    </rPh>
    <phoneticPr fontId="3"/>
  </si>
  <si>
    <t>ぜん息</t>
  </si>
  <si>
    <t>腎臓疾患</t>
  </si>
  <si>
    <t>言語障害</t>
  </si>
  <si>
    <t>その他の疾病・異常</t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</si>
  <si>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3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</si>
  <si>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3"/>
  </si>
  <si>
    <t>　　の推定値を示したものである。</t>
    <rPh sb="3" eb="6">
      <t>スイテイチ</t>
    </rPh>
    <phoneticPr fontId="3"/>
  </si>
  <si>
    <t>２．永久歯の１人当たりの平均むし歯等数については、中学校１年（１２歳）のみを調査対象としている。</t>
    <rPh sb="2" eb="5">
      <t>エイキュウシ</t>
    </rPh>
    <rPh sb="7" eb="8">
      <t>リ</t>
    </rPh>
    <rPh sb="8" eb="9">
      <t>ア</t>
    </rPh>
    <rPh sb="12" eb="14">
      <t>ヘイキン</t>
    </rPh>
    <rPh sb="16" eb="17">
      <t>バ</t>
    </rPh>
    <rPh sb="17" eb="18">
      <t>ナド</t>
    </rPh>
    <rPh sb="18" eb="19">
      <t>スウ</t>
    </rPh>
    <rPh sb="25" eb="28">
      <t>チュウガッコウ</t>
    </rPh>
    <rPh sb="29" eb="30">
      <t>ネン</t>
    </rPh>
    <rPh sb="33" eb="34">
      <t>サイ</t>
    </rPh>
    <rPh sb="38" eb="40">
      <t>チョウサ</t>
    </rPh>
    <rPh sb="40" eb="42">
      <t>タイショウ</t>
    </rPh>
    <phoneticPr fontId="3"/>
  </si>
  <si>
    <t>（単位：％）</t>
    <rPh sb="1" eb="3">
      <t>タンイ</t>
    </rPh>
    <phoneticPr fontId="34"/>
  </si>
  <si>
    <t>区      分</t>
    <phoneticPr fontId="34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</si>
  <si>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34"/>
  </si>
  <si>
    <t>耳 疾 患</t>
    <rPh sb="0" eb="1">
      <t>ミミ</t>
    </rPh>
    <rPh sb="2" eb="3">
      <t>シツ</t>
    </rPh>
    <rPh sb="4" eb="5">
      <t>カン</t>
    </rPh>
    <phoneticPr fontId="34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</si>
  <si>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34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</si>
  <si>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34"/>
  </si>
  <si>
    <t>む し 歯
（う歯）</t>
    <rPh sb="4" eb="5">
      <t>バ</t>
    </rPh>
    <rPh sb="8" eb="9">
      <t>シ</t>
    </rPh>
    <phoneticPr fontId="34"/>
  </si>
  <si>
    <t>アトピー性
皮膚炎</t>
    <rPh sb="4" eb="5">
      <t>セイ</t>
    </rPh>
    <rPh sb="6" eb="8">
      <t>ヒフ</t>
    </rPh>
    <rPh sb="8" eb="9">
      <t>エン</t>
    </rPh>
    <phoneticPr fontId="34"/>
  </si>
  <si>
    <t>心電図異常</t>
    <rPh sb="0" eb="3">
      <t>シンデンズ</t>
    </rPh>
    <rPh sb="3" eb="5">
      <t>イジョウ</t>
    </rPh>
    <phoneticPr fontId="34"/>
  </si>
  <si>
    <t>蛋白検出
の者</t>
    <rPh sb="0" eb="2">
      <t>タンパク</t>
    </rPh>
    <rPh sb="2" eb="4">
      <t>ケンシュツ</t>
    </rPh>
    <rPh sb="6" eb="7">
      <t>モノ</t>
    </rPh>
    <phoneticPr fontId="34"/>
  </si>
  <si>
    <t>ぜ ん 息</t>
    <rPh sb="4" eb="5">
      <t>ソク</t>
    </rPh>
    <phoneticPr fontId="34"/>
  </si>
  <si>
    <t>幼稚園</t>
    <rPh sb="0" eb="3">
      <t>ヨウチエン</t>
    </rPh>
    <phoneticPr fontId="34"/>
  </si>
  <si>
    <t xml:space="preserve">… </t>
  </si>
  <si>
    <t>　　　X</t>
  </si>
  <si>
    <t>青森県　平成24年度</t>
    <rPh sb="0" eb="3">
      <t>アオモリケン</t>
    </rPh>
    <rPh sb="4" eb="6">
      <t>ヘイセイ</t>
    </rPh>
    <rPh sb="8" eb="10">
      <t>ネンド</t>
    </rPh>
    <phoneticPr fontId="34"/>
  </si>
  <si>
    <t>青森県　平成25年度</t>
    <rPh sb="0" eb="3">
      <t>アオモリケン</t>
    </rPh>
    <rPh sb="4" eb="6">
      <t>ヘイセイ</t>
    </rPh>
    <rPh sb="8" eb="10">
      <t>ネンド</t>
    </rPh>
    <phoneticPr fontId="34"/>
  </si>
  <si>
    <t xml:space="preserve">      X</t>
  </si>
  <si>
    <t>青森県　平成26年度</t>
    <rPh sb="0" eb="3">
      <t>アオモリケン</t>
    </rPh>
    <rPh sb="4" eb="6">
      <t>ヘイセイ</t>
    </rPh>
    <rPh sb="8" eb="10">
      <t>ネンド</t>
    </rPh>
    <phoneticPr fontId="34"/>
  </si>
  <si>
    <t>　　  X</t>
  </si>
  <si>
    <t>小学校</t>
  </si>
  <si>
    <t>中学校</t>
    <rPh sb="0" eb="1">
      <t>ナカ</t>
    </rPh>
    <phoneticPr fontId="34"/>
  </si>
  <si>
    <t>高等学校</t>
  </si>
  <si>
    <t>注：</t>
    <rPh sb="0" eb="1">
      <t>チュウ</t>
    </rPh>
    <phoneticPr fontId="34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</si>
  <si>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34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</si>
  <si>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34"/>
  </si>
  <si>
    <t>身             長 (cm)</t>
    <phoneticPr fontId="3"/>
  </si>
  <si>
    <t>平成２８年度</t>
    <rPh sb="0" eb="2">
      <t>ヘイセイ</t>
    </rPh>
    <rPh sb="4" eb="6">
      <t>ネンド</t>
    </rPh>
    <phoneticPr fontId="3"/>
  </si>
  <si>
    <t>２８年度</t>
    <rPh sb="2" eb="4">
      <t>ネンド</t>
    </rPh>
    <phoneticPr fontId="3"/>
  </si>
  <si>
    <t>（青森県）　　　Ｂ</t>
    <rPh sb="1" eb="4">
      <t>アオモリケン</t>
    </rPh>
    <phoneticPr fontId="3"/>
  </si>
  <si>
    <t xml:space="preserve"> 幼稚園</t>
    <phoneticPr fontId="3"/>
  </si>
  <si>
    <t xml:space="preserve"> 5歳</t>
    <phoneticPr fontId="3"/>
  </si>
  <si>
    <t>　　 －</t>
    <phoneticPr fontId="3"/>
  </si>
  <si>
    <t xml:space="preserve"> 5歳</t>
    <phoneticPr fontId="3"/>
  </si>
  <si>
    <t>　　 －</t>
    <phoneticPr fontId="3"/>
  </si>
  <si>
    <t>（注）：１．年間発育量とは、前年度からの発育増加量を指す。例えば、男子１１歳の５．６ｃｍは、１４６．３ｃｍ</t>
    <phoneticPr fontId="3"/>
  </si>
  <si>
    <t>　　　　　 （２８年度の１１歳の数値）－１４０．７ｃｍ（２７年度の１０歳の数値）で求められる。</t>
    <phoneticPr fontId="3"/>
  </si>
  <si>
    <t>（注）：１．年間発育量とは、前年度からの発育増加量を指す。例えば、男子１１歳の３．６kgは、４０．０kg</t>
    <phoneticPr fontId="3"/>
  </si>
  <si>
    <t>　　　　　（２８年度の１１歳の数値）－３６．４kg（２７年度の１０歳の数値） で求められる。</t>
    <phoneticPr fontId="3"/>
  </si>
  <si>
    <t>表３　30年前の身体計測平均値と今年度平均値との比較（青森県）</t>
    <rPh sb="0" eb="1">
      <t>ヒョウ</t>
    </rPh>
    <rPh sb="5" eb="7">
      <t>ネンマエ</t>
    </rPh>
    <rPh sb="8" eb="10">
      <t>シンタイ</t>
    </rPh>
    <rPh sb="10" eb="12">
      <t>ケイソク</t>
    </rPh>
    <rPh sb="12" eb="14">
      <t>ヘイキン</t>
    </rPh>
    <rPh sb="14" eb="15">
      <t>チ</t>
    </rPh>
    <rPh sb="16" eb="19">
      <t>コンネンド</t>
    </rPh>
    <rPh sb="19" eb="22">
      <t>ヘイキンチ</t>
    </rPh>
    <rPh sb="24" eb="26">
      <t>ヒカク</t>
    </rPh>
    <rPh sb="27" eb="30">
      <t>アオモリケン</t>
    </rPh>
    <phoneticPr fontId="3"/>
  </si>
  <si>
    <t>年齢</t>
    <phoneticPr fontId="3"/>
  </si>
  <si>
    <t xml:space="preserve">   身　長　（ｃｍ）</t>
    <phoneticPr fontId="3"/>
  </si>
  <si>
    <t xml:space="preserve">   体　重　（ｋｇ）</t>
    <phoneticPr fontId="3"/>
  </si>
  <si>
    <t xml:space="preserve"> 区      分</t>
    <phoneticPr fontId="3"/>
  </si>
  <si>
    <t>平成28年度</t>
    <phoneticPr fontId="3"/>
  </si>
  <si>
    <t>昭和61年度</t>
    <phoneticPr fontId="3"/>
  </si>
  <si>
    <t>差</t>
    <phoneticPr fontId="3"/>
  </si>
  <si>
    <t xml:space="preserve"> Ａ</t>
    <phoneticPr fontId="3"/>
  </si>
  <si>
    <t xml:space="preserve"> Ｂ</t>
    <phoneticPr fontId="3"/>
  </si>
  <si>
    <t>Ａ－Ｂ</t>
    <phoneticPr fontId="3"/>
  </si>
  <si>
    <t xml:space="preserve"> Ｃ</t>
    <phoneticPr fontId="3"/>
  </si>
  <si>
    <t xml:space="preserve"> Ｄ</t>
    <phoneticPr fontId="3"/>
  </si>
  <si>
    <t>Ｃ－Ｄ</t>
    <phoneticPr fontId="3"/>
  </si>
  <si>
    <t>幼稚園</t>
    <phoneticPr fontId="3"/>
  </si>
  <si>
    <t xml:space="preserve"> 5歳</t>
    <phoneticPr fontId="3"/>
  </si>
  <si>
    <t>小学校</t>
    <phoneticPr fontId="3"/>
  </si>
  <si>
    <t>中学校</t>
    <phoneticPr fontId="3"/>
  </si>
  <si>
    <t>高等学校</t>
    <phoneticPr fontId="3"/>
  </si>
  <si>
    <t>幼稚園</t>
    <phoneticPr fontId="3"/>
  </si>
  <si>
    <t xml:space="preserve"> 5歳</t>
    <phoneticPr fontId="3"/>
  </si>
  <si>
    <t>小学校</t>
    <phoneticPr fontId="3"/>
  </si>
  <si>
    <t>表４　　肥満傾向児・痩身傾向児の出現率</t>
    <rPh sb="0" eb="1">
      <t>ヒョウ</t>
    </rPh>
    <rPh sb="4" eb="6">
      <t>ヒマン</t>
    </rPh>
    <rPh sb="6" eb="9">
      <t>ケイコウジ</t>
    </rPh>
    <rPh sb="10" eb="12">
      <t>ソウシン</t>
    </rPh>
    <rPh sb="12" eb="15">
      <t>ケイコウジ</t>
    </rPh>
    <rPh sb="16" eb="19">
      <t>シュツゲンリツ</t>
    </rPh>
    <phoneticPr fontId="3"/>
  </si>
  <si>
    <t>区      分</t>
    <phoneticPr fontId="3"/>
  </si>
  <si>
    <t>平成28年度</t>
    <rPh sb="0" eb="2">
      <t>ヘイセイ</t>
    </rPh>
    <rPh sb="4" eb="6">
      <t>ネンド</t>
    </rPh>
    <phoneticPr fontId="3"/>
  </si>
  <si>
    <t>２８年度</t>
    <rPh sb="2" eb="3">
      <t>ネン</t>
    </rPh>
    <rPh sb="3" eb="4">
      <t>ド</t>
    </rPh>
    <phoneticPr fontId="3"/>
  </si>
  <si>
    <t>A</t>
    <phoneticPr fontId="3"/>
  </si>
  <si>
    <t>B</t>
    <phoneticPr fontId="3"/>
  </si>
  <si>
    <t>A－B</t>
    <phoneticPr fontId="3"/>
  </si>
  <si>
    <t>C</t>
    <phoneticPr fontId="3"/>
  </si>
  <si>
    <t>A－C</t>
    <phoneticPr fontId="3"/>
  </si>
  <si>
    <t>D</t>
    <phoneticPr fontId="3"/>
  </si>
  <si>
    <t>E</t>
    <phoneticPr fontId="3"/>
  </si>
  <si>
    <t>D－E</t>
    <phoneticPr fontId="3"/>
  </si>
  <si>
    <t>F</t>
    <phoneticPr fontId="3"/>
  </si>
  <si>
    <t>D－F</t>
    <phoneticPr fontId="3"/>
  </si>
  <si>
    <t>幼稚園</t>
    <phoneticPr fontId="3"/>
  </si>
  <si>
    <t xml:space="preserve"> 5歳</t>
    <phoneticPr fontId="3"/>
  </si>
  <si>
    <t>小学校</t>
    <phoneticPr fontId="3"/>
  </si>
  <si>
    <t>－</t>
  </si>
  <si>
    <t>－</t>
    <phoneticPr fontId="3"/>
  </si>
  <si>
    <t>表５　　疾病・異常被患率等</t>
    <rPh sb="0" eb="1">
      <t>ヒョウ</t>
    </rPh>
    <rPh sb="12" eb="13">
      <t>トウ</t>
    </rPh>
    <phoneticPr fontId="3"/>
  </si>
  <si>
    <t>幼　稚　園</t>
    <phoneticPr fontId="3"/>
  </si>
  <si>
    <t>小　学　校</t>
    <phoneticPr fontId="3"/>
  </si>
  <si>
    <t>中　学　校</t>
    <phoneticPr fontId="3"/>
  </si>
  <si>
    <t>高　等　学　校</t>
    <phoneticPr fontId="3"/>
  </si>
  <si>
    <t>0.3未満</t>
    <phoneticPr fontId="3"/>
  </si>
  <si>
    <t>　　難　　　　　　　聴</t>
    <phoneticPr fontId="3"/>
  </si>
  <si>
    <t>…</t>
    <phoneticPr fontId="32"/>
  </si>
  <si>
    <t>-</t>
    <phoneticPr fontId="3"/>
  </si>
  <si>
    <t>口腔咽喉頭疾患･異常</t>
    <phoneticPr fontId="3"/>
  </si>
  <si>
    <t>処置完了者</t>
    <phoneticPr fontId="3"/>
  </si>
  <si>
    <t>未処置歯のある者</t>
    <phoneticPr fontId="3"/>
  </si>
  <si>
    <t>　せき柱 ・ 胸郭・四肢の状態</t>
    <rPh sb="3" eb="4">
      <t>ハシラ</t>
    </rPh>
    <rPh sb="7" eb="8">
      <t>ムネ</t>
    </rPh>
    <rPh sb="8" eb="9">
      <t>クルワ</t>
    </rPh>
    <rPh sb="10" eb="12">
      <t>シシ</t>
    </rPh>
    <rPh sb="13" eb="15">
      <t>ジョウタイ</t>
    </rPh>
    <phoneticPr fontId="3"/>
  </si>
  <si>
    <t>　結　　　　　　　核</t>
    <phoneticPr fontId="3"/>
  </si>
  <si>
    <t>　心 臓 の 疾 病 ・ 異 常</t>
    <phoneticPr fontId="3"/>
  </si>
  <si>
    <t>　心 　 電  　図  　異  　常</t>
    <phoneticPr fontId="3"/>
  </si>
  <si>
    <t>３．「X」は疾病・異常被患率等の標準誤差が５以上，受検者数が100人（５歳は50人）未満，回答校が１校以下又は疾病・異常</t>
    <phoneticPr fontId="3"/>
  </si>
  <si>
    <t xml:space="preserve">    被患率が100.0%のため統計数値を公表しない。</t>
    <phoneticPr fontId="3"/>
  </si>
  <si>
    <t>青森県　平成18年度</t>
    <rPh sb="0" eb="3">
      <t>アオモリケン</t>
    </rPh>
    <rPh sb="4" eb="6">
      <t>ヘイセイ</t>
    </rPh>
    <rPh sb="8" eb="10">
      <t>ネンド</t>
    </rPh>
    <phoneticPr fontId="34"/>
  </si>
  <si>
    <t>-　</t>
    <phoneticPr fontId="34"/>
  </si>
  <si>
    <t>青森県　平成27年度</t>
    <rPh sb="0" eb="3">
      <t>アオモリケン</t>
    </rPh>
    <rPh sb="8" eb="10">
      <t>ネンド</t>
    </rPh>
    <phoneticPr fontId="34"/>
  </si>
  <si>
    <t>青森県　平成28年度</t>
    <rPh sb="0" eb="3">
      <t>アオモリケン</t>
    </rPh>
    <rPh sb="8" eb="10">
      <t>ネンド</t>
    </rPh>
    <phoneticPr fontId="34"/>
  </si>
  <si>
    <t>　　　X</t>
    <phoneticPr fontId="34"/>
  </si>
  <si>
    <t xml:space="preserve">- </t>
    <phoneticPr fontId="34"/>
  </si>
  <si>
    <t>全　国　平成28年度</t>
    <rPh sb="0" eb="1">
      <t>ゼン</t>
    </rPh>
    <rPh sb="2" eb="3">
      <t>コク</t>
    </rPh>
    <rPh sb="8" eb="10">
      <t>ネンド</t>
    </rPh>
    <phoneticPr fontId="34"/>
  </si>
  <si>
    <t>３．「X」は疾病・異常被患率等の標準誤差が５以上，受検者数が100人（５歳は50人）未満，回答校が１校以下</t>
    <phoneticPr fontId="3"/>
  </si>
  <si>
    <t xml:space="preserve">    又は疾病・異常被患率が100.0%のため統計数値を公表しない。</t>
    <phoneticPr fontId="3"/>
  </si>
  <si>
    <t>表６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</si>
</sst>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_ "/>
    <numFmt numFmtId="177" formatCode="#,##0.0_ ;[Red]\-#,##0.0\ "/>
    <numFmt numFmtId="178" formatCode="#,##0.0_ "/>
    <numFmt numFmtId="179" formatCode="0.0_)"/>
    <numFmt numFmtId="180" formatCode="0.0_ "/>
    <numFmt numFmtId="181" formatCode="#,##0_ ;[Red]\-#,##0\ "/>
    <numFmt numFmtId="182" formatCode="0.0_ ;[Red]\-0.0\ "/>
    <numFmt numFmtId="183" formatCode="##0.00;0;&quot;－&quot;"/>
    <numFmt numFmtId="184" formatCode="#,##0.0;&quot;△&quot;#,##0.0"/>
    <numFmt numFmtId="185" formatCode="0.0_);[Red]\(0.0\)"/>
    <numFmt numFmtId="186" formatCode="#,##0.00_ ;[Red]\-#,##0.00\ "/>
    <numFmt numFmtId="187" formatCode="0_);[Red]\(0\)"/>
  </numFmts>
  <fonts count="3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0.5"/>
      <name val="ＭＳ ゴシック"/>
      <family val="3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Terminal"/>
      <family val="3"/>
      <charset val="255"/>
    </font>
    <font>
      <i/>
      <sz val="10.5"/>
      <name val="ＭＳ 明朝"/>
      <family val="1"/>
      <charset val="128"/>
    </font>
    <font>
      <sz val="10"/>
      <name val="ＭＳ 明朝"/>
      <family val="1"/>
      <charset val="128"/>
    </font>
    <font>
      <sz val="9.5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color rgb="FF0070C0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name val="ＭＳ 明朝"/>
      <family val="1"/>
      <charset val="128"/>
    </font>
    <font>
      <sz val="14"/>
      <name val="Terminal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b/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8"/>
      <name val="ＭＳ 明朝"/>
      <family val="1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2" fillId="0" borderId="0"/>
    <xf numFmtId="38" fontId="1" fillId="0" borderId="0" applyFont="0" applyFill="0" applyBorder="0" applyAlignment="0" applyProtection="0">
      <alignment vertical="center"/>
    </xf>
    <xf numFmtId="0" fontId="28" fillId="0" borderId="0"/>
    <xf numFmtId="0" fontId="1" fillId="0" borderId="0">
      <alignment vertical="center"/>
    </xf>
    <xf numFmtId="0" fontId="9" fillId="0" borderId="0"/>
    <xf numFmtId="0" fontId="9" fillId="0" borderId="0"/>
  </cellStyleXfs>
  <cellXfs count="549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justify" vertical="top" wrapText="1"/>
    </xf>
    <xf numFmtId="0" fontId="6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shrinkToFit="1"/>
    </xf>
    <xf numFmtId="0" fontId="2" fillId="0" borderId="1" xfId="0" applyFont="1" applyFill="1" applyBorder="1" applyAlignment="1">
      <alignment horizont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shrinkToFit="1"/>
    </xf>
    <xf numFmtId="0" fontId="6" fillId="0" borderId="9" xfId="0" applyFont="1" applyFill="1" applyBorder="1" applyAlignment="1">
      <alignment horizontal="center" shrinkToFit="1"/>
    </xf>
    <xf numFmtId="0" fontId="9" fillId="0" borderId="9" xfId="0" applyFont="1" applyFill="1" applyBorder="1" applyAlignment="1">
      <alignment horizontal="center" shrinkToFit="1"/>
    </xf>
    <xf numFmtId="0" fontId="6" fillId="0" borderId="13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 shrinkToFit="1"/>
    </xf>
    <xf numFmtId="0" fontId="6" fillId="0" borderId="14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5" fillId="0" borderId="0" xfId="2" applyFont="1" applyFill="1" applyBorder="1" applyAlignment="1"/>
    <xf numFmtId="176" fontId="5" fillId="0" borderId="0" xfId="2" applyNumberFormat="1" applyFont="1" applyFill="1" applyBorder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justify" vertical="center" wrapText="1"/>
    </xf>
    <xf numFmtId="0" fontId="2" fillId="0" borderId="16" xfId="0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right" vertical="center"/>
    </xf>
    <xf numFmtId="177" fontId="7" fillId="0" borderId="17" xfId="0" applyNumberFormat="1" applyFont="1" applyFill="1" applyBorder="1" applyAlignment="1">
      <alignment vertical="center"/>
    </xf>
    <xf numFmtId="177" fontId="2" fillId="0" borderId="17" xfId="0" applyNumberFormat="1" applyFont="1" applyFill="1" applyBorder="1" applyAlignment="1">
      <alignment vertical="center"/>
    </xf>
    <xf numFmtId="178" fontId="2" fillId="0" borderId="18" xfId="0" applyNumberFormat="1" applyFont="1" applyFill="1" applyBorder="1" applyAlignment="1">
      <alignment vertical="center"/>
    </xf>
    <xf numFmtId="178" fontId="2" fillId="0" borderId="4" xfId="0" applyNumberFormat="1" applyFont="1" applyFill="1" applyBorder="1" applyAlignment="1">
      <alignment horizontal="left" vertical="center"/>
    </xf>
    <xf numFmtId="179" fontId="8" fillId="0" borderId="5" xfId="0" applyNumberFormat="1" applyFont="1" applyFill="1" applyBorder="1" applyAlignment="1" applyProtection="1">
      <alignment vertical="center"/>
    </xf>
    <xf numFmtId="180" fontId="2" fillId="0" borderId="17" xfId="0" applyNumberFormat="1" applyFont="1" applyFill="1" applyBorder="1" applyAlignment="1">
      <alignment vertical="center"/>
    </xf>
    <xf numFmtId="181" fontId="8" fillId="0" borderId="19" xfId="0" applyNumberFormat="1" applyFont="1" applyFill="1" applyBorder="1" applyAlignment="1">
      <alignment vertical="center"/>
    </xf>
    <xf numFmtId="181" fontId="2" fillId="0" borderId="19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6" fontId="5" fillId="0" borderId="0" xfId="2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justify" vertical="center" wrapText="1"/>
    </xf>
    <xf numFmtId="0" fontId="13" fillId="0" borderId="6" xfId="0" applyFont="1" applyFill="1" applyBorder="1" applyAlignment="1">
      <alignment vertical="center" wrapText="1"/>
    </xf>
    <xf numFmtId="38" fontId="5" fillId="0" borderId="21" xfId="1" applyFont="1" applyFill="1" applyBorder="1" applyAlignment="1">
      <alignment horizontal="right" vertical="center"/>
    </xf>
    <xf numFmtId="177" fontId="7" fillId="0" borderId="2" xfId="0" applyNumberFormat="1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vertical="center"/>
    </xf>
    <xf numFmtId="178" fontId="2" fillId="0" borderId="22" xfId="0" applyNumberFormat="1" applyFont="1" applyFill="1" applyBorder="1" applyAlignment="1">
      <alignment vertical="center"/>
    </xf>
    <xf numFmtId="178" fontId="2" fillId="0" borderId="21" xfId="0" applyNumberFormat="1" applyFont="1" applyFill="1" applyBorder="1" applyAlignment="1">
      <alignment vertical="center"/>
    </xf>
    <xf numFmtId="179" fontId="8" fillId="0" borderId="9" xfId="0" applyNumberFormat="1" applyFont="1" applyFill="1" applyBorder="1" applyAlignment="1" applyProtection="1">
      <alignment vertical="center"/>
    </xf>
    <xf numFmtId="180" fontId="2" fillId="0" borderId="2" xfId="0" applyNumberFormat="1" applyFont="1" applyFill="1" applyBorder="1" applyAlignment="1">
      <alignment vertical="center"/>
    </xf>
    <xf numFmtId="181" fontId="8" fillId="0" borderId="7" xfId="0" applyNumberFormat="1" applyFont="1" applyFill="1" applyBorder="1" applyAlignment="1">
      <alignment vertical="center"/>
    </xf>
    <xf numFmtId="181" fontId="2" fillId="0" borderId="7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3" fillId="0" borderId="20" xfId="0" applyFont="1" applyFill="1" applyBorder="1" applyAlignment="1">
      <alignment horizontal="justify" vertical="center" wrapText="1"/>
    </xf>
    <xf numFmtId="177" fontId="7" fillId="0" borderId="7" xfId="0" applyNumberFormat="1" applyFont="1" applyFill="1" applyBorder="1" applyAlignment="1">
      <alignment vertical="center"/>
    </xf>
    <xf numFmtId="177" fontId="2" fillId="0" borderId="7" xfId="0" applyNumberFormat="1" applyFont="1" applyFill="1" applyBorder="1" applyAlignment="1">
      <alignment vertical="center"/>
    </xf>
    <xf numFmtId="178" fontId="2" fillId="0" borderId="23" xfId="0" applyNumberFormat="1" applyFont="1" applyFill="1" applyBorder="1" applyAlignment="1">
      <alignment vertical="center"/>
    </xf>
    <xf numFmtId="179" fontId="8" fillId="0" borderId="24" xfId="0" applyNumberFormat="1" applyFont="1" applyFill="1" applyBorder="1" applyAlignment="1" applyProtection="1">
      <alignment vertical="center"/>
    </xf>
    <xf numFmtId="180" fontId="2" fillId="0" borderId="25" xfId="0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 wrapText="1"/>
    </xf>
    <xf numFmtId="38" fontId="5" fillId="0" borderId="29" xfId="1" applyFont="1" applyFill="1" applyBorder="1" applyAlignment="1">
      <alignment horizontal="right" vertical="center"/>
    </xf>
    <xf numFmtId="177" fontId="7" fillId="0" borderId="30" xfId="0" applyNumberFormat="1" applyFont="1" applyFill="1" applyBorder="1" applyAlignment="1">
      <alignment vertical="center"/>
    </xf>
    <xf numFmtId="177" fontId="2" fillId="0" borderId="30" xfId="0" applyNumberFormat="1" applyFont="1" applyFill="1" applyBorder="1" applyAlignment="1">
      <alignment vertical="center"/>
    </xf>
    <xf numFmtId="178" fontId="2" fillId="0" borderId="31" xfId="0" applyNumberFormat="1" applyFont="1" applyFill="1" applyBorder="1" applyAlignment="1">
      <alignment vertical="center"/>
    </xf>
    <xf numFmtId="178" fontId="2" fillId="0" borderId="29" xfId="0" applyNumberFormat="1" applyFont="1" applyFill="1" applyBorder="1" applyAlignment="1">
      <alignment vertical="center"/>
    </xf>
    <xf numFmtId="179" fontId="8" fillId="0" borderId="14" xfId="0" applyNumberFormat="1" applyFont="1" applyFill="1" applyBorder="1" applyAlignment="1" applyProtection="1">
      <alignment vertical="center"/>
    </xf>
    <xf numFmtId="180" fontId="2" fillId="0" borderId="11" xfId="0" applyNumberFormat="1" applyFont="1" applyFill="1" applyBorder="1" applyAlignment="1">
      <alignment vertical="center"/>
    </xf>
    <xf numFmtId="181" fontId="8" fillId="0" borderId="30" xfId="0" applyNumberFormat="1" applyFont="1" applyFill="1" applyBorder="1" applyAlignment="1">
      <alignment vertical="center"/>
    </xf>
    <xf numFmtId="181" fontId="2" fillId="0" borderId="30" xfId="0" applyNumberFormat="1" applyFont="1" applyFill="1" applyBorder="1" applyAlignment="1">
      <alignment vertical="center"/>
    </xf>
    <xf numFmtId="0" fontId="2" fillId="0" borderId="20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center" vertical="center" wrapText="1"/>
    </xf>
    <xf numFmtId="177" fontId="7" fillId="0" borderId="11" xfId="0" applyNumberFormat="1" applyFont="1" applyFill="1" applyBorder="1" applyAlignment="1">
      <alignment vertical="center"/>
    </xf>
    <xf numFmtId="177" fontId="2" fillId="0" borderId="11" xfId="0" applyNumberFormat="1" applyFont="1" applyFill="1" applyBorder="1" applyAlignment="1">
      <alignment vertical="center"/>
    </xf>
    <xf numFmtId="181" fontId="8" fillId="0" borderId="11" xfId="0" applyNumberFormat="1" applyFont="1" applyFill="1" applyBorder="1" applyAlignment="1">
      <alignment vertical="center"/>
    </xf>
    <xf numFmtId="181" fontId="2" fillId="0" borderId="11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horizontal="justify" vertical="center" wrapText="1"/>
    </xf>
    <xf numFmtId="181" fontId="8" fillId="0" borderId="27" xfId="0" applyNumberFormat="1" applyFont="1" applyFill="1" applyBorder="1" applyAlignment="1">
      <alignment vertical="center"/>
    </xf>
    <xf numFmtId="181" fontId="2" fillId="0" borderId="27" xfId="0" applyNumberFormat="1" applyFont="1" applyFill="1" applyBorder="1" applyAlignment="1">
      <alignment vertical="center"/>
    </xf>
    <xf numFmtId="180" fontId="2" fillId="0" borderId="7" xfId="0" applyNumberFormat="1" applyFont="1" applyFill="1" applyBorder="1" applyAlignment="1">
      <alignment vertical="center"/>
    </xf>
    <xf numFmtId="178" fontId="2" fillId="0" borderId="14" xfId="0" applyNumberFormat="1" applyFont="1" applyFill="1" applyBorder="1" applyAlignment="1">
      <alignment vertical="center"/>
    </xf>
    <xf numFmtId="0" fontId="14" fillId="0" borderId="0" xfId="0" applyFont="1" applyFill="1"/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justify" vertical="center" wrapText="1"/>
    </xf>
    <xf numFmtId="178" fontId="2" fillId="0" borderId="19" xfId="0" applyNumberFormat="1" applyFont="1" applyFill="1" applyBorder="1" applyAlignment="1">
      <alignment vertical="center"/>
    </xf>
    <xf numFmtId="179" fontId="8" fillId="0" borderId="5" xfId="0" applyNumberFormat="1" applyFont="1" applyFill="1" applyBorder="1" applyAlignment="1" applyProtection="1">
      <alignment horizontal="right" vertical="center"/>
    </xf>
    <xf numFmtId="0" fontId="13" fillId="0" borderId="24" xfId="0" applyFont="1" applyFill="1" applyBorder="1" applyAlignment="1">
      <alignment vertical="center" wrapText="1"/>
    </xf>
    <xf numFmtId="178" fontId="2" fillId="0" borderId="36" xfId="0" applyNumberFormat="1" applyFont="1" applyFill="1" applyBorder="1" applyAlignment="1">
      <alignment vertical="center"/>
    </xf>
    <xf numFmtId="179" fontId="8" fillId="0" borderId="9" xfId="0" applyNumberFormat="1" applyFont="1" applyFill="1" applyBorder="1" applyAlignment="1" applyProtection="1">
      <alignment horizontal="right" vertical="center"/>
    </xf>
    <xf numFmtId="0" fontId="2" fillId="0" borderId="24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justify" vertical="center" wrapText="1"/>
    </xf>
    <xf numFmtId="178" fontId="2" fillId="0" borderId="20" xfId="0" applyNumberFormat="1" applyFont="1" applyFill="1" applyBorder="1" applyAlignment="1">
      <alignment vertical="center"/>
    </xf>
    <xf numFmtId="179" fontId="8" fillId="0" borderId="24" xfId="0" applyNumberFormat="1" applyFont="1" applyFill="1" applyBorder="1" applyAlignment="1" applyProtection="1">
      <alignment horizontal="right" vertical="center"/>
    </xf>
    <xf numFmtId="177" fontId="2" fillId="0" borderId="25" xfId="0" applyNumberFormat="1" applyFont="1" applyFill="1" applyBorder="1" applyAlignment="1">
      <alignment vertical="center"/>
    </xf>
    <xf numFmtId="0" fontId="5" fillId="0" borderId="2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vertical="center" wrapText="1"/>
    </xf>
    <xf numFmtId="178" fontId="2" fillId="0" borderId="33" xfId="0" applyNumberFormat="1" applyFont="1" applyFill="1" applyBorder="1" applyAlignment="1">
      <alignment vertical="center"/>
    </xf>
    <xf numFmtId="179" fontId="8" fillId="0" borderId="14" xfId="0" applyNumberFormat="1" applyFont="1" applyFill="1" applyBorder="1" applyAlignment="1" applyProtection="1">
      <alignment horizontal="right" vertical="center"/>
    </xf>
    <xf numFmtId="0" fontId="2" fillId="0" borderId="7" xfId="0" applyFont="1" applyFill="1" applyBorder="1" applyAlignment="1">
      <alignment horizontal="justify" vertical="center" wrapText="1"/>
    </xf>
    <xf numFmtId="0" fontId="5" fillId="0" borderId="14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justify" vertical="center" wrapText="1"/>
    </xf>
    <xf numFmtId="0" fontId="15" fillId="0" borderId="0" xfId="0" applyFont="1" applyFill="1" applyAlignment="1">
      <alignment horizontal="left"/>
    </xf>
    <xf numFmtId="0" fontId="15" fillId="0" borderId="38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/>
    <xf numFmtId="0" fontId="14" fillId="0" borderId="0" xfId="0" applyFont="1" applyFill="1" applyAlignment="1">
      <alignment horizontal="justify"/>
    </xf>
    <xf numFmtId="0" fontId="18" fillId="0" borderId="0" xfId="0" applyFont="1" applyFill="1"/>
    <xf numFmtId="0" fontId="19" fillId="0" borderId="0" xfId="0" applyFont="1" applyFill="1"/>
    <xf numFmtId="0" fontId="2" fillId="0" borderId="0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0" xfId="0" applyFill="1" applyBorder="1"/>
    <xf numFmtId="182" fontId="0" fillId="0" borderId="0" xfId="0" applyNumberFormat="1" applyFill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2" fillId="0" borderId="42" xfId="0" applyFont="1" applyFill="1" applyBorder="1" applyAlignment="1">
      <alignment horizontal="center" shrinkToFit="1"/>
    </xf>
    <xf numFmtId="0" fontId="21" fillId="0" borderId="43" xfId="0" applyFont="1" applyFill="1" applyBorder="1" applyAlignment="1">
      <alignment horizontal="center" shrinkToFit="1"/>
    </xf>
    <xf numFmtId="0" fontId="14" fillId="0" borderId="43" xfId="0" applyFont="1" applyFill="1" applyBorder="1" applyAlignment="1">
      <alignment horizontal="center" shrinkToFit="1"/>
    </xf>
    <xf numFmtId="0" fontId="23" fillId="0" borderId="43" xfId="0" applyFont="1" applyFill="1" applyBorder="1" applyAlignment="1">
      <alignment horizontal="center" shrinkToFit="1"/>
    </xf>
    <xf numFmtId="0" fontId="21" fillId="0" borderId="75" xfId="0" applyFont="1" applyFill="1" applyBorder="1" applyAlignment="1">
      <alignment horizontal="center" shrinkToFit="1"/>
    </xf>
    <xf numFmtId="0" fontId="22" fillId="0" borderId="70" xfId="0" applyFont="1" applyFill="1" applyBorder="1" applyAlignment="1">
      <alignment horizontal="center" shrinkToFit="1"/>
    </xf>
    <xf numFmtId="0" fontId="21" fillId="0" borderId="61" xfId="0" applyFont="1" applyFill="1" applyBorder="1" applyAlignment="1">
      <alignment horizontal="center" shrinkToFit="1"/>
    </xf>
    <xf numFmtId="0" fontId="23" fillId="0" borderId="61" xfId="0" applyFont="1" applyFill="1" applyBorder="1" applyAlignment="1">
      <alignment horizontal="center" shrinkToFit="1"/>
    </xf>
    <xf numFmtId="0" fontId="21" fillId="0" borderId="46" xfId="0" applyFont="1" applyFill="1" applyBorder="1" applyAlignment="1">
      <alignment horizontal="center" shrinkToFit="1"/>
    </xf>
    <xf numFmtId="0" fontId="24" fillId="0" borderId="0" xfId="0" applyFont="1" applyFill="1" applyBorder="1" applyAlignment="1">
      <alignment horizontal="center" vertical="center" wrapText="1"/>
    </xf>
    <xf numFmtId="0" fontId="22" fillId="0" borderId="47" xfId="0" applyFont="1" applyFill="1" applyBorder="1" applyAlignment="1">
      <alignment horizontal="center" vertical="center" shrinkToFit="1"/>
    </xf>
    <xf numFmtId="0" fontId="21" fillId="0" borderId="51" xfId="0" applyFont="1" applyFill="1" applyBorder="1" applyAlignment="1">
      <alignment horizontal="center" vertical="center" shrinkToFit="1"/>
    </xf>
    <xf numFmtId="0" fontId="14" fillId="0" borderId="51" xfId="0" applyFont="1" applyFill="1" applyBorder="1" applyAlignment="1">
      <alignment horizontal="center" shrinkToFit="1"/>
    </xf>
    <xf numFmtId="0" fontId="23" fillId="0" borderId="51" xfId="0" applyFont="1" applyFill="1" applyBorder="1" applyAlignment="1">
      <alignment horizontal="center" vertical="center" shrinkToFit="1"/>
    </xf>
    <xf numFmtId="0" fontId="22" fillId="0" borderId="53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/>
    <xf numFmtId="0" fontId="25" fillId="0" borderId="65" xfId="0" applyFont="1" applyFill="1" applyBorder="1" applyAlignment="1">
      <alignment horizontal="center" vertical="top" shrinkToFit="1"/>
    </xf>
    <xf numFmtId="0" fontId="5" fillId="0" borderId="48" xfId="0" applyFont="1" applyFill="1" applyBorder="1" applyAlignment="1">
      <alignment horizontal="center" vertical="top" shrinkToFit="1"/>
    </xf>
    <xf numFmtId="0" fontId="16" fillId="0" borderId="48" xfId="0" applyFont="1" applyFill="1" applyBorder="1" applyAlignment="1">
      <alignment horizontal="center" vertical="top" shrinkToFit="1"/>
    </xf>
    <xf numFmtId="0" fontId="25" fillId="0" borderId="69" xfId="0" applyFont="1" applyFill="1" applyBorder="1" applyAlignment="1">
      <alignment horizontal="center" vertical="top" shrinkToFit="1"/>
    </xf>
    <xf numFmtId="0" fontId="26" fillId="0" borderId="0" xfId="0" applyFont="1" applyFill="1"/>
    <xf numFmtId="0" fontId="21" fillId="0" borderId="9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79" xfId="0" applyFont="1" applyFill="1" applyBorder="1" applyAlignment="1">
      <alignment horizontal="center" vertical="center" wrapText="1"/>
    </xf>
    <xf numFmtId="2" fontId="29" fillId="0" borderId="54" xfId="4" applyNumberFormat="1" applyFont="1" applyFill="1" applyBorder="1" applyAlignment="1">
      <alignment horizontal="right" vertical="center"/>
    </xf>
    <xf numFmtId="2" fontId="27" fillId="0" borderId="55" xfId="4" applyNumberFormat="1" applyFont="1" applyFill="1" applyBorder="1" applyAlignment="1">
      <alignment horizontal="right" vertical="center"/>
    </xf>
    <xf numFmtId="183" fontId="30" fillId="0" borderId="51" xfId="0" applyNumberFormat="1" applyFont="1" applyFill="1" applyBorder="1" applyAlignment="1">
      <alignment vertical="center"/>
    </xf>
    <xf numFmtId="181" fontId="30" fillId="0" borderId="55" xfId="0" applyNumberFormat="1" applyFont="1" applyFill="1" applyBorder="1" applyAlignment="1">
      <alignment vertical="center"/>
    </xf>
    <xf numFmtId="181" fontId="27" fillId="0" borderId="80" xfId="0" applyNumberFormat="1" applyFont="1" applyFill="1" applyBorder="1" applyAlignment="1">
      <alignment vertical="center"/>
    </xf>
    <xf numFmtId="183" fontId="29" fillId="0" borderId="70" xfId="0" applyNumberFormat="1" applyFont="1" applyFill="1" applyBorder="1" applyAlignment="1">
      <alignment vertical="center"/>
    </xf>
    <xf numFmtId="181" fontId="27" fillId="0" borderId="58" xfId="0" applyNumberFormat="1" applyFont="1" applyFill="1" applyBorder="1" applyAlignment="1">
      <alignment vertical="center"/>
    </xf>
    <xf numFmtId="181" fontId="2" fillId="0" borderId="0" xfId="0" applyNumberFormat="1" applyFont="1" applyFill="1" applyBorder="1" applyAlignment="1">
      <alignment vertical="center"/>
    </xf>
    <xf numFmtId="0" fontId="21" fillId="0" borderId="24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2" fontId="29" fillId="0" borderId="60" xfId="4" applyNumberFormat="1" applyFont="1" applyFill="1" applyBorder="1" applyAlignment="1">
      <alignment horizontal="right" vertical="center"/>
    </xf>
    <xf numFmtId="2" fontId="27" fillId="0" borderId="61" xfId="4" applyNumberFormat="1" applyFont="1" applyFill="1" applyBorder="1" applyAlignment="1">
      <alignment horizontal="right" vertical="center"/>
    </xf>
    <xf numFmtId="183" fontId="30" fillId="0" borderId="61" xfId="0" applyNumberFormat="1" applyFont="1" applyFill="1" applyBorder="1" applyAlignment="1">
      <alignment vertical="center"/>
    </xf>
    <xf numFmtId="181" fontId="30" fillId="0" borderId="61" xfId="0" applyNumberFormat="1" applyFont="1" applyFill="1" applyBorder="1" applyAlignment="1">
      <alignment vertical="center"/>
    </xf>
    <xf numFmtId="181" fontId="27" fillId="0" borderId="81" xfId="0" applyNumberFormat="1" applyFont="1" applyFill="1" applyBorder="1" applyAlignment="1">
      <alignment vertical="center"/>
    </xf>
    <xf numFmtId="183" fontId="29" fillId="0" borderId="70" xfId="0" applyNumberFormat="1" applyFont="1" applyFill="1" applyBorder="1" applyAlignment="1">
      <alignment horizontal="right" vertical="center"/>
    </xf>
    <xf numFmtId="2" fontId="27" fillId="0" borderId="62" xfId="4" applyNumberFormat="1" applyFont="1" applyFill="1" applyBorder="1" applyAlignment="1">
      <alignment horizontal="right" vertical="center"/>
    </xf>
    <xf numFmtId="183" fontId="30" fillId="0" borderId="61" xfId="0" applyNumberFormat="1" applyFont="1" applyFill="1" applyBorder="1" applyAlignment="1">
      <alignment horizontal="right" vertical="center"/>
    </xf>
    <xf numFmtId="183" fontId="30" fillId="0" borderId="62" xfId="0" applyNumberFormat="1" applyFont="1" applyFill="1" applyBorder="1" applyAlignment="1">
      <alignment vertical="center"/>
    </xf>
    <xf numFmtId="181" fontId="27" fillId="0" borderId="63" xfId="0" applyNumberFormat="1" applyFont="1" applyFill="1" applyBorder="1" applyAlignment="1">
      <alignment vertical="center"/>
    </xf>
    <xf numFmtId="2" fontId="29" fillId="0" borderId="47" xfId="4" applyNumberFormat="1" applyFont="1" applyFill="1" applyBorder="1" applyAlignment="1">
      <alignment horizontal="right" vertical="center"/>
    </xf>
    <xf numFmtId="2" fontId="27" fillId="0" borderId="51" xfId="4" applyNumberFormat="1" applyFont="1" applyFill="1" applyBorder="1" applyAlignment="1">
      <alignment horizontal="right" vertical="center"/>
    </xf>
    <xf numFmtId="181" fontId="30" fillId="0" borderId="51" xfId="0" applyNumberFormat="1" applyFont="1" applyFill="1" applyBorder="1" applyAlignment="1">
      <alignment vertical="center"/>
    </xf>
    <xf numFmtId="181" fontId="27" fillId="0" borderId="76" xfId="0" applyNumberFormat="1" applyFont="1" applyFill="1" applyBorder="1" applyAlignment="1">
      <alignment vertical="center"/>
    </xf>
    <xf numFmtId="183" fontId="29" fillId="0" borderId="53" xfId="0" applyNumberFormat="1" applyFont="1" applyFill="1" applyBorder="1" applyAlignment="1">
      <alignment vertical="center"/>
    </xf>
    <xf numFmtId="181" fontId="27" fillId="0" borderId="52" xfId="0" quotePrefix="1" applyNumberFormat="1" applyFont="1" applyFill="1" applyBorder="1" applyAlignment="1">
      <alignment horizontal="right" vertical="center"/>
    </xf>
    <xf numFmtId="181" fontId="27" fillId="0" borderId="52" xfId="0" applyNumberFormat="1" applyFont="1" applyFill="1" applyBorder="1" applyAlignment="1">
      <alignment vertical="center"/>
    </xf>
    <xf numFmtId="0" fontId="27" fillId="0" borderId="82" xfId="0" applyFont="1" applyFill="1" applyBorder="1" applyAlignment="1">
      <alignment horizontal="center" vertical="center" wrapText="1"/>
    </xf>
    <xf numFmtId="2" fontId="29" fillId="0" borderId="65" xfId="4" applyNumberFormat="1" applyFont="1" applyFill="1" applyBorder="1" applyAlignment="1">
      <alignment horizontal="right" vertical="center"/>
    </xf>
    <xf numFmtId="2" fontId="27" fillId="0" borderId="48" xfId="4" applyNumberFormat="1" applyFont="1" applyFill="1" applyBorder="1" applyAlignment="1">
      <alignment horizontal="right" vertical="center"/>
    </xf>
    <xf numFmtId="183" fontId="30" fillId="0" borderId="48" xfId="0" applyNumberFormat="1" applyFont="1" applyFill="1" applyBorder="1" applyAlignment="1">
      <alignment vertical="center"/>
    </xf>
    <xf numFmtId="181" fontId="30" fillId="0" borderId="48" xfId="0" applyNumberFormat="1" applyFont="1" applyFill="1" applyBorder="1" applyAlignment="1">
      <alignment vertical="center"/>
    </xf>
    <xf numFmtId="181" fontId="27" fillId="0" borderId="78" xfId="0" applyNumberFormat="1" applyFont="1" applyFill="1" applyBorder="1" applyAlignment="1">
      <alignment vertical="center"/>
    </xf>
    <xf numFmtId="183" fontId="29" fillId="0" borderId="69" xfId="0" applyNumberFormat="1" applyFont="1" applyFill="1" applyBorder="1" applyAlignment="1">
      <alignment vertical="center"/>
    </xf>
    <xf numFmtId="181" fontId="27" fillId="0" borderId="68" xfId="0" applyNumberFormat="1" applyFont="1" applyFill="1" applyBorder="1" applyAlignment="1">
      <alignment vertical="center"/>
    </xf>
    <xf numFmtId="0" fontId="21" fillId="0" borderId="14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183" fontId="29" fillId="0" borderId="54" xfId="0" applyNumberFormat="1" applyFont="1" applyFill="1" applyBorder="1" applyAlignment="1">
      <alignment vertical="center"/>
    </xf>
    <xf numFmtId="183" fontId="27" fillId="0" borderId="55" xfId="0" applyNumberFormat="1" applyFont="1" applyFill="1" applyBorder="1" applyAlignment="1">
      <alignment vertical="center"/>
    </xf>
    <xf numFmtId="183" fontId="30" fillId="0" borderId="51" xfId="0" applyNumberFormat="1" applyFont="1" applyFill="1" applyBorder="1" applyAlignment="1">
      <alignment horizontal="right" vertical="center"/>
    </xf>
    <xf numFmtId="181" fontId="27" fillId="0" borderId="58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3" fontId="29" fillId="0" borderId="60" xfId="0" applyNumberFormat="1" applyFont="1" applyFill="1" applyBorder="1" applyAlignment="1">
      <alignment vertical="center"/>
    </xf>
    <xf numFmtId="183" fontId="27" fillId="0" borderId="61" xfId="0" applyNumberFormat="1" applyFont="1" applyFill="1" applyBorder="1" applyAlignment="1">
      <alignment vertical="center"/>
    </xf>
    <xf numFmtId="0" fontId="30" fillId="0" borderId="61" xfId="0" applyNumberFormat="1" applyFont="1" applyFill="1" applyBorder="1" applyAlignment="1">
      <alignment horizontal="right" vertical="center"/>
    </xf>
    <xf numFmtId="183" fontId="29" fillId="0" borderId="47" xfId="0" applyNumberFormat="1" applyFont="1" applyFill="1" applyBorder="1" applyAlignment="1">
      <alignment vertical="center"/>
    </xf>
    <xf numFmtId="183" fontId="27" fillId="0" borderId="51" xfId="0" applyNumberFormat="1" applyFont="1" applyFill="1" applyBorder="1" applyAlignment="1">
      <alignment vertical="center"/>
    </xf>
    <xf numFmtId="183" fontId="29" fillId="0" borderId="65" xfId="0" applyNumberFormat="1" applyFont="1" applyFill="1" applyBorder="1" applyAlignment="1">
      <alignment vertical="center"/>
    </xf>
    <xf numFmtId="183" fontId="27" fillId="0" borderId="48" xfId="0" applyNumberFormat="1" applyFont="1" applyFill="1" applyBorder="1" applyAlignment="1">
      <alignment vertical="center"/>
    </xf>
    <xf numFmtId="0" fontId="2" fillId="0" borderId="38" xfId="0" applyFont="1" applyFill="1" applyBorder="1" applyAlignment="1"/>
    <xf numFmtId="0" fontId="26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5" fillId="0" borderId="0" xfId="5" applyFont="1">
      <alignment vertical="center"/>
    </xf>
    <xf numFmtId="0" fontId="14" fillId="0" borderId="0" xfId="5" applyFont="1" applyBorder="1" applyAlignment="1">
      <alignment vertical="center"/>
    </xf>
    <xf numFmtId="0" fontId="31" fillId="0" borderId="0" xfId="5" applyFont="1" applyBorder="1" applyAlignment="1">
      <alignment vertical="center"/>
    </xf>
    <xf numFmtId="0" fontId="31" fillId="0" borderId="0" xfId="5" applyFont="1" applyFill="1" applyBorder="1" applyAlignment="1">
      <alignment vertical="center"/>
    </xf>
    <xf numFmtId="0" fontId="14" fillId="0" borderId="0" xfId="5" applyFont="1" applyFill="1" applyBorder="1" applyAlignment="1">
      <alignment vertical="center"/>
    </xf>
    <xf numFmtId="0" fontId="14" fillId="0" borderId="84" xfId="5" applyFont="1" applyBorder="1" applyAlignment="1">
      <alignment horizontal="centerContinuous" vertical="center"/>
    </xf>
    <xf numFmtId="0" fontId="14" fillId="0" borderId="85" xfId="5" applyFont="1" applyFill="1" applyBorder="1" applyAlignment="1">
      <alignment horizontal="centerContinuous" vertical="center"/>
    </xf>
    <xf numFmtId="0" fontId="14" fillId="0" borderId="86" xfId="5" applyFont="1" applyFill="1" applyBorder="1" applyAlignment="1">
      <alignment horizontal="centerContinuous" vertical="center"/>
    </xf>
    <xf numFmtId="0" fontId="14" fillId="0" borderId="84" xfId="5" applyFont="1" applyFill="1" applyBorder="1" applyAlignment="1">
      <alignment horizontal="centerContinuous" vertical="center"/>
    </xf>
    <xf numFmtId="0" fontId="14" fillId="0" borderId="86" xfId="5" applyFont="1" applyBorder="1" applyAlignment="1">
      <alignment horizontal="centerContinuous" vertical="center"/>
    </xf>
    <xf numFmtId="184" fontId="14" fillId="0" borderId="0" xfId="6" applyNumberFormat="1" applyFont="1" applyFill="1" applyBorder="1" applyAlignment="1" applyProtection="1">
      <alignment horizontal="right" vertical="center"/>
    </xf>
    <xf numFmtId="184" fontId="14" fillId="0" borderId="89" xfId="6" applyNumberFormat="1" applyFont="1" applyFill="1" applyBorder="1" applyAlignment="1" applyProtection="1">
      <alignment horizontal="right" vertical="center"/>
    </xf>
    <xf numFmtId="184" fontId="14" fillId="0" borderId="90" xfId="6" applyNumberFormat="1" applyFont="1" applyFill="1" applyBorder="1" applyAlignment="1" applyProtection="1">
      <alignment horizontal="right" vertical="center"/>
    </xf>
    <xf numFmtId="184" fontId="14" fillId="0" borderId="1" xfId="6" applyNumberFormat="1" applyFont="1" applyFill="1" applyBorder="1" applyAlignment="1" applyProtection="1">
      <alignment horizontal="right" vertical="center"/>
    </xf>
    <xf numFmtId="184" fontId="14" fillId="0" borderId="91" xfId="6" applyNumberFormat="1" applyFont="1" applyFill="1" applyBorder="1" applyAlignment="1" applyProtection="1">
      <alignment horizontal="right" vertical="center"/>
    </xf>
    <xf numFmtId="184" fontId="14" fillId="0" borderId="92" xfId="6" applyNumberFormat="1" applyFont="1" applyFill="1" applyBorder="1" applyAlignment="1" applyProtection="1">
      <alignment horizontal="right" vertical="center"/>
    </xf>
    <xf numFmtId="184" fontId="14" fillId="0" borderId="93" xfId="6" applyNumberFormat="1" applyFont="1" applyFill="1" applyBorder="1" applyAlignment="1" applyProtection="1">
      <alignment horizontal="right" vertical="center"/>
    </xf>
    <xf numFmtId="184" fontId="14" fillId="0" borderId="94" xfId="6" applyNumberFormat="1" applyFont="1" applyFill="1" applyBorder="1" applyAlignment="1" applyProtection="1">
      <alignment horizontal="right" vertical="center"/>
    </xf>
    <xf numFmtId="184" fontId="14" fillId="0" borderId="95" xfId="6" applyNumberFormat="1" applyFont="1" applyFill="1" applyBorder="1" applyAlignment="1" applyProtection="1">
      <alignment horizontal="right" vertical="center"/>
    </xf>
    <xf numFmtId="184" fontId="14" fillId="0" borderId="96" xfId="6" applyNumberFormat="1" applyFont="1" applyFill="1" applyBorder="1" applyAlignment="1" applyProtection="1">
      <alignment horizontal="right" vertical="center"/>
    </xf>
    <xf numFmtId="184" fontId="14" fillId="0" borderId="97" xfId="6" applyNumberFormat="1" applyFont="1" applyFill="1" applyBorder="1" applyAlignment="1" applyProtection="1">
      <alignment horizontal="right" vertical="center"/>
    </xf>
    <xf numFmtId="184" fontId="14" fillId="0" borderId="6" xfId="6" applyNumberFormat="1" applyFont="1" applyFill="1" applyBorder="1" applyAlignment="1" applyProtection="1">
      <alignment horizontal="right" vertical="center"/>
    </xf>
    <xf numFmtId="184" fontId="14" fillId="0" borderId="98" xfId="6" applyNumberFormat="1" applyFont="1" applyFill="1" applyBorder="1" applyAlignment="1" applyProtection="1">
      <alignment horizontal="right" vertical="center"/>
    </xf>
    <xf numFmtId="184" fontId="14" fillId="0" borderId="99" xfId="6" applyNumberFormat="1" applyFont="1" applyFill="1" applyBorder="1" applyAlignment="1" applyProtection="1">
      <alignment horizontal="right" vertical="center"/>
    </xf>
    <xf numFmtId="184" fontId="14" fillId="0" borderId="100" xfId="6" applyNumberFormat="1" applyFont="1" applyFill="1" applyBorder="1" applyAlignment="1" applyProtection="1">
      <alignment horizontal="right" vertical="center"/>
    </xf>
    <xf numFmtId="184" fontId="14" fillId="0" borderId="101" xfId="6" applyNumberFormat="1" applyFont="1" applyFill="1" applyBorder="1" applyAlignment="1" applyProtection="1">
      <alignment horizontal="right" vertical="center"/>
    </xf>
    <xf numFmtId="184" fontId="14" fillId="0" borderId="10" xfId="6" applyNumberFormat="1" applyFont="1" applyFill="1" applyBorder="1" applyAlignment="1" applyProtection="1">
      <alignment horizontal="right" vertical="center"/>
    </xf>
    <xf numFmtId="184" fontId="14" fillId="0" borderId="102" xfId="6" applyNumberFormat="1" applyFont="1" applyFill="1" applyBorder="1" applyAlignment="1" applyProtection="1">
      <alignment horizontal="right" vertical="center"/>
    </xf>
    <xf numFmtId="184" fontId="14" fillId="0" borderId="103" xfId="6" applyNumberFormat="1" applyFont="1" applyFill="1" applyBorder="1" applyAlignment="1" applyProtection="1">
      <alignment horizontal="right" vertical="center"/>
    </xf>
    <xf numFmtId="184" fontId="14" fillId="0" borderId="104" xfId="6" applyNumberFormat="1" applyFont="1" applyFill="1" applyBorder="1" applyAlignment="1" applyProtection="1">
      <alignment horizontal="right" vertical="center"/>
    </xf>
    <xf numFmtId="184" fontId="14" fillId="0" borderId="105" xfId="6" applyNumberFormat="1" applyFont="1" applyFill="1" applyBorder="1" applyAlignment="1" applyProtection="1">
      <alignment horizontal="right" vertical="center"/>
    </xf>
    <xf numFmtId="184" fontId="14" fillId="0" borderId="83" xfId="6" applyNumberFormat="1" applyFont="1" applyFill="1" applyBorder="1" applyAlignment="1" applyProtection="1">
      <alignment horizontal="right" vertical="center"/>
    </xf>
    <xf numFmtId="184" fontId="14" fillId="0" borderId="86" xfId="6" applyNumberFormat="1" applyFont="1" applyFill="1" applyBorder="1" applyAlignment="1" applyProtection="1">
      <alignment horizontal="right" vertical="center"/>
    </xf>
    <xf numFmtId="184" fontId="14" fillId="0" borderId="84" xfId="6" applyNumberFormat="1" applyFont="1" applyFill="1" applyBorder="1" applyAlignment="1" applyProtection="1">
      <alignment horizontal="right" vertical="center"/>
    </xf>
    <xf numFmtId="184" fontId="14" fillId="0" borderId="85" xfId="6" applyNumberFormat="1" applyFont="1" applyFill="1" applyBorder="1" applyAlignment="1" applyProtection="1">
      <alignment horizontal="right" vertical="center"/>
    </xf>
    <xf numFmtId="184" fontId="14" fillId="0" borderId="106" xfId="6" applyNumberFormat="1" applyFont="1" applyFill="1" applyBorder="1" applyAlignment="1" applyProtection="1">
      <alignment horizontal="right" vertical="center"/>
    </xf>
    <xf numFmtId="184" fontId="14" fillId="0" borderId="0" xfId="6" applyNumberFormat="1" applyFont="1" applyFill="1" applyAlignment="1" applyProtection="1">
      <alignment horizontal="right" vertical="center"/>
    </xf>
    <xf numFmtId="184" fontId="14" fillId="0" borderId="87" xfId="6" applyNumberFormat="1" applyFont="1" applyFill="1" applyBorder="1" applyAlignment="1" applyProtection="1">
      <alignment horizontal="right" vertical="center"/>
    </xf>
    <xf numFmtId="184" fontId="14" fillId="0" borderId="38" xfId="6" applyNumberFormat="1" applyFont="1" applyFill="1" applyBorder="1" applyAlignment="1" applyProtection="1">
      <alignment horizontal="right" vertical="center"/>
    </xf>
    <xf numFmtId="184" fontId="14" fillId="0" borderId="108" xfId="6" applyNumberFormat="1" applyFont="1" applyFill="1" applyBorder="1" applyAlignment="1" applyProtection="1">
      <alignment horizontal="right" vertical="center"/>
    </xf>
    <xf numFmtId="184" fontId="14" fillId="0" borderId="13" xfId="6" applyNumberFormat="1" applyFont="1" applyFill="1" applyBorder="1" applyAlignment="1" applyProtection="1">
      <alignment horizontal="right" vertical="center"/>
    </xf>
    <xf numFmtId="185" fontId="14" fillId="0" borderId="109" xfId="5" applyNumberFormat="1" applyFont="1" applyFill="1" applyBorder="1" applyAlignment="1">
      <alignment horizontal="right" vertical="center"/>
    </xf>
    <xf numFmtId="184" fontId="14" fillId="0" borderId="111" xfId="6" applyNumberFormat="1" applyFont="1" applyFill="1" applyBorder="1" applyAlignment="1" applyProtection="1">
      <alignment horizontal="right" vertical="center"/>
    </xf>
    <xf numFmtId="184" fontId="14" fillId="0" borderId="112" xfId="6" applyNumberFormat="1" applyFont="1" applyFill="1" applyBorder="1" applyAlignment="1" applyProtection="1">
      <alignment horizontal="right" vertical="center"/>
    </xf>
    <xf numFmtId="184" fontId="14" fillId="0" borderId="109" xfId="6" applyNumberFormat="1" applyFont="1" applyFill="1" applyBorder="1" applyAlignment="1" applyProtection="1">
      <alignment horizontal="right" vertical="center"/>
    </xf>
    <xf numFmtId="184" fontId="14" fillId="0" borderId="113" xfId="6" applyNumberFormat="1" applyFont="1" applyFill="1" applyBorder="1" applyAlignment="1" applyProtection="1">
      <alignment horizontal="right" vertical="center"/>
    </xf>
    <xf numFmtId="184" fontId="14" fillId="0" borderId="114" xfId="6" applyNumberFormat="1" applyFont="1" applyFill="1" applyBorder="1" applyAlignment="1" applyProtection="1">
      <alignment horizontal="right" vertical="center"/>
    </xf>
    <xf numFmtId="184" fontId="14" fillId="0" borderId="110" xfId="6" applyNumberFormat="1" applyFont="1" applyFill="1" applyBorder="1" applyAlignment="1" applyProtection="1">
      <alignment horizontal="right" vertical="center"/>
    </xf>
    <xf numFmtId="185" fontId="14" fillId="0" borderId="10" xfId="5" applyNumberFormat="1" applyFont="1" applyFill="1" applyBorder="1" applyAlignment="1">
      <alignment horizontal="right" vertical="center"/>
    </xf>
    <xf numFmtId="184" fontId="14" fillId="0" borderId="115" xfId="6" applyNumberFormat="1" applyFont="1" applyFill="1" applyBorder="1" applyAlignment="1" applyProtection="1">
      <alignment horizontal="right" vertical="center"/>
    </xf>
    <xf numFmtId="184" fontId="14" fillId="0" borderId="116" xfId="6" applyNumberFormat="1" applyFont="1" applyFill="1" applyBorder="1" applyAlignment="1" applyProtection="1">
      <alignment horizontal="right" vertical="center"/>
    </xf>
    <xf numFmtId="184" fontId="14" fillId="0" borderId="117" xfId="6" applyNumberFormat="1" applyFont="1" applyFill="1" applyBorder="1" applyAlignment="1" applyProtection="1">
      <alignment horizontal="right" vertical="center"/>
    </xf>
    <xf numFmtId="184" fontId="14" fillId="0" borderId="29" xfId="6" applyNumberFormat="1" applyFont="1" applyFill="1" applyBorder="1" applyAlignment="1" applyProtection="1">
      <alignment horizontal="right" vertical="center"/>
    </xf>
    <xf numFmtId="0" fontId="6" fillId="0" borderId="6" xfId="5" applyFont="1" applyBorder="1" applyAlignment="1">
      <alignment horizontal="center" vertical="center" shrinkToFit="1"/>
    </xf>
    <xf numFmtId="185" fontId="14" fillId="0" borderId="6" xfId="5" applyNumberFormat="1" applyFont="1" applyFill="1" applyBorder="1" applyAlignment="1">
      <alignment horizontal="right" vertical="center" wrapText="1"/>
    </xf>
    <xf numFmtId="184" fontId="14" fillId="0" borderId="21" xfId="6" applyNumberFormat="1" applyFont="1" applyFill="1" applyBorder="1" applyAlignment="1" applyProtection="1">
      <alignment horizontal="right" vertical="center"/>
    </xf>
    <xf numFmtId="0" fontId="6" fillId="0" borderId="6" xfId="5" applyFont="1" applyBorder="1" applyAlignment="1">
      <alignment vertical="center" shrinkToFit="1"/>
    </xf>
    <xf numFmtId="185" fontId="14" fillId="0" borderId="6" xfId="5" applyNumberFormat="1" applyFont="1" applyFill="1" applyBorder="1" applyAlignment="1">
      <alignment horizontal="right" vertical="center"/>
    </xf>
    <xf numFmtId="184" fontId="14" fillId="0" borderId="98" xfId="6" applyNumberFormat="1" applyFont="1" applyFill="1" applyBorder="1" applyAlignment="1">
      <alignment horizontal="right" vertical="center"/>
    </xf>
    <xf numFmtId="184" fontId="14" fillId="0" borderId="0" xfId="6" applyNumberFormat="1" applyFont="1" applyFill="1" applyBorder="1" applyAlignment="1">
      <alignment horizontal="right" vertical="center"/>
    </xf>
    <xf numFmtId="184" fontId="14" fillId="0" borderId="6" xfId="6" applyNumberFormat="1" applyFont="1" applyFill="1" applyBorder="1" applyAlignment="1">
      <alignment horizontal="right" vertical="center"/>
    </xf>
    <xf numFmtId="184" fontId="14" fillId="0" borderId="101" xfId="6" applyNumberFormat="1" applyFont="1" applyFill="1" applyBorder="1" applyAlignment="1">
      <alignment horizontal="right" vertical="center"/>
    </xf>
    <xf numFmtId="184" fontId="14" fillId="0" borderId="99" xfId="6" applyNumberFormat="1" applyFont="1" applyFill="1" applyBorder="1" applyAlignment="1">
      <alignment horizontal="right" vertical="center"/>
    </xf>
    <xf numFmtId="184" fontId="14" fillId="0" borderId="21" xfId="6" applyNumberFormat="1" applyFont="1" applyFill="1" applyBorder="1" applyAlignment="1">
      <alignment horizontal="right" vertical="center"/>
    </xf>
    <xf numFmtId="0" fontId="6" fillId="0" borderId="10" xfId="5" applyFont="1" applyBorder="1" applyAlignment="1">
      <alignment vertical="center" shrinkToFit="1"/>
    </xf>
    <xf numFmtId="184" fontId="14" fillId="0" borderId="102" xfId="6" applyNumberFormat="1" applyFont="1" applyFill="1" applyBorder="1" applyAlignment="1">
      <alignment horizontal="right" vertical="center"/>
    </xf>
    <xf numFmtId="184" fontId="14" fillId="0" borderId="13" xfId="6" applyNumberFormat="1" applyFont="1" applyFill="1" applyBorder="1" applyAlignment="1">
      <alignment horizontal="right" vertical="center"/>
    </xf>
    <xf numFmtId="184" fontId="14" fillId="0" borderId="10" xfId="6" applyNumberFormat="1" applyFont="1" applyFill="1" applyBorder="1" applyAlignment="1">
      <alignment horizontal="right" vertical="center"/>
    </xf>
    <xf numFmtId="184" fontId="14" fillId="0" borderId="104" xfId="6" applyNumberFormat="1" applyFont="1" applyFill="1" applyBorder="1" applyAlignment="1">
      <alignment horizontal="right" vertical="center"/>
    </xf>
    <xf numFmtId="184" fontId="14" fillId="0" borderId="103" xfId="6" applyNumberFormat="1" applyFont="1" applyFill="1" applyBorder="1" applyAlignment="1">
      <alignment horizontal="right" vertical="center"/>
    </xf>
    <xf numFmtId="184" fontId="14" fillId="0" borderId="29" xfId="6" applyNumberFormat="1" applyFont="1" applyFill="1" applyBorder="1" applyAlignment="1">
      <alignment horizontal="right" vertical="center"/>
    </xf>
    <xf numFmtId="185" fontId="6" fillId="0" borderId="84" xfId="5" applyNumberFormat="1" applyFont="1" applyFill="1" applyBorder="1" applyAlignment="1">
      <alignment horizontal="right" vertical="center"/>
    </xf>
    <xf numFmtId="0" fontId="6" fillId="0" borderId="0" xfId="5" applyFont="1" applyAlignment="1">
      <alignment horizontal="left"/>
    </xf>
    <xf numFmtId="0" fontId="6" fillId="0" borderId="0" xfId="5" applyFont="1">
      <alignment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0" fontId="6" fillId="0" borderId="0" xfId="5" applyFont="1" applyFill="1" applyAlignment="1">
      <alignment vertical="center" wrapText="1"/>
    </xf>
    <xf numFmtId="0" fontId="5" fillId="0" borderId="0" xfId="5" applyFont="1" applyFill="1">
      <alignment vertical="center"/>
    </xf>
    <xf numFmtId="0" fontId="5" fillId="0" borderId="0" xfId="7" applyFont="1" applyFill="1"/>
    <xf numFmtId="0" fontId="14" fillId="0" borderId="0" xfId="7" applyFont="1" applyFill="1" applyBorder="1"/>
    <xf numFmtId="0" fontId="14" fillId="0" borderId="0" xfId="7" applyFont="1" applyFill="1"/>
    <xf numFmtId="0" fontId="15" fillId="0" borderId="83" xfId="7" applyFont="1" applyFill="1" applyBorder="1" applyAlignment="1">
      <alignment horizontal="center" vertical="justify" wrapText="1"/>
    </xf>
    <xf numFmtId="0" fontId="15" fillId="0" borderId="83" xfId="7" applyFont="1" applyFill="1" applyBorder="1" applyAlignment="1">
      <alignment horizontal="center" vertical="distributed" textRotation="255"/>
    </xf>
    <xf numFmtId="0" fontId="15" fillId="0" borderId="83" xfId="7" applyFont="1" applyFill="1" applyBorder="1" applyAlignment="1">
      <alignment horizontal="center" vertical="distributed" textRotation="255" wrapText="1"/>
    </xf>
    <xf numFmtId="0" fontId="15" fillId="0" borderId="83" xfId="7" applyFont="1" applyFill="1" applyBorder="1" applyAlignment="1">
      <alignment horizontal="center" vertical="justify" textRotation="255"/>
    </xf>
    <xf numFmtId="0" fontId="15" fillId="0" borderId="5" xfId="7" applyFont="1" applyFill="1" applyBorder="1" applyAlignment="1">
      <alignment horizontal="center" vertical="justify" textRotation="255"/>
    </xf>
    <xf numFmtId="0" fontId="35" fillId="0" borderId="0" xfId="7" applyFont="1" applyFill="1" applyAlignment="1">
      <alignment vertical="center"/>
    </xf>
    <xf numFmtId="0" fontId="36" fillId="0" borderId="0" xfId="7" applyFont="1" applyFill="1" applyAlignment="1">
      <alignment vertical="center"/>
    </xf>
    <xf numFmtId="0" fontId="14" fillId="0" borderId="118" xfId="7" applyFont="1" applyFill="1" applyBorder="1" applyAlignment="1">
      <alignment horizontal="center" vertical="center" shrinkToFit="1"/>
    </xf>
    <xf numFmtId="185" fontId="14" fillId="0" borderId="1" xfId="7" applyNumberFormat="1" applyFont="1" applyFill="1" applyBorder="1" applyAlignment="1">
      <alignment vertical="center"/>
    </xf>
    <xf numFmtId="185" fontId="14" fillId="0" borderId="38" xfId="7" applyNumberFormat="1" applyFont="1" applyFill="1" applyBorder="1" applyAlignment="1">
      <alignment horizontal="right" vertical="center"/>
    </xf>
    <xf numFmtId="185" fontId="14" fillId="0" borderId="38" xfId="7" applyNumberFormat="1" applyFont="1" applyFill="1" applyBorder="1" applyAlignment="1">
      <alignment vertical="center"/>
    </xf>
    <xf numFmtId="185" fontId="14" fillId="0" borderId="107" xfId="7" applyNumberFormat="1" applyFont="1" applyFill="1" applyBorder="1" applyAlignment="1">
      <alignment vertical="center"/>
    </xf>
    <xf numFmtId="0" fontId="14" fillId="0" borderId="119" xfId="7" applyFont="1" applyFill="1" applyBorder="1" applyAlignment="1">
      <alignment horizontal="center" vertical="center" shrinkToFit="1"/>
    </xf>
    <xf numFmtId="185" fontId="14" fillId="0" borderId="6" xfId="7" applyNumberFormat="1" applyFont="1" applyFill="1" applyBorder="1" applyAlignment="1">
      <alignment vertical="center"/>
    </xf>
    <xf numFmtId="185" fontId="14" fillId="0" borderId="0" xfId="7" applyNumberFormat="1" applyFont="1" applyFill="1" applyBorder="1" applyAlignment="1">
      <alignment vertical="center"/>
    </xf>
    <xf numFmtId="185" fontId="14" fillId="0" borderId="0" xfId="7" applyNumberFormat="1" applyFont="1" applyFill="1" applyBorder="1" applyAlignment="1">
      <alignment horizontal="right" vertical="center"/>
    </xf>
    <xf numFmtId="185" fontId="14" fillId="0" borderId="21" xfId="7" applyNumberFormat="1" applyFont="1" applyFill="1" applyBorder="1" applyAlignment="1">
      <alignment horizontal="right" vertical="center"/>
    </xf>
    <xf numFmtId="185" fontId="14" fillId="0" borderId="21" xfId="7" quotePrefix="1" applyNumberFormat="1" applyFont="1" applyFill="1" applyBorder="1" applyAlignment="1">
      <alignment horizontal="right" vertical="center"/>
    </xf>
    <xf numFmtId="185" fontId="14" fillId="0" borderId="0" xfId="7" quotePrefix="1" applyNumberFormat="1" applyFont="1" applyFill="1" applyBorder="1" applyAlignment="1">
      <alignment horizontal="right" vertical="center"/>
    </xf>
    <xf numFmtId="0" fontId="37" fillId="0" borderId="119" xfId="7" applyFont="1" applyFill="1" applyBorder="1" applyAlignment="1">
      <alignment horizontal="center" vertical="center" shrinkToFit="1"/>
    </xf>
    <xf numFmtId="185" fontId="37" fillId="0" borderId="6" xfId="7" applyNumberFormat="1" applyFont="1" applyFill="1" applyBorder="1" applyAlignment="1">
      <alignment vertical="center"/>
    </xf>
    <xf numFmtId="185" fontId="37" fillId="0" borderId="0" xfId="7" applyNumberFormat="1" applyFont="1" applyFill="1" applyBorder="1" applyAlignment="1">
      <alignment vertical="center"/>
    </xf>
    <xf numFmtId="185" fontId="37" fillId="0" borderId="0" xfId="7" applyNumberFormat="1" applyFont="1" applyFill="1" applyBorder="1" applyAlignment="1">
      <alignment horizontal="right" vertical="center"/>
    </xf>
    <xf numFmtId="185" fontId="37" fillId="0" borderId="21" xfId="7" applyNumberFormat="1" applyFont="1" applyFill="1" applyBorder="1" applyAlignment="1">
      <alignment vertical="center"/>
    </xf>
    <xf numFmtId="0" fontId="17" fillId="0" borderId="120" xfId="7" applyFont="1" applyFill="1" applyBorder="1" applyAlignment="1">
      <alignment horizontal="center" vertical="center" shrinkToFit="1"/>
    </xf>
    <xf numFmtId="185" fontId="17" fillId="0" borderId="10" xfId="7" applyNumberFormat="1" applyFont="1" applyFill="1" applyBorder="1" applyAlignment="1">
      <alignment vertical="center"/>
    </xf>
    <xf numFmtId="185" fontId="17" fillId="0" borderId="13" xfId="7" applyNumberFormat="1" applyFont="1" applyFill="1" applyBorder="1" applyAlignment="1">
      <alignment vertical="center"/>
    </xf>
    <xf numFmtId="185" fontId="17" fillId="0" borderId="13" xfId="7" quotePrefix="1" applyNumberFormat="1" applyFont="1" applyFill="1" applyBorder="1" applyAlignment="1">
      <alignment horizontal="right" vertical="center"/>
    </xf>
    <xf numFmtId="185" fontId="17" fillId="0" borderId="13" xfId="7" applyNumberFormat="1" applyFont="1" applyFill="1" applyBorder="1" applyAlignment="1">
      <alignment horizontal="right" vertical="center"/>
    </xf>
    <xf numFmtId="185" fontId="17" fillId="0" borderId="29" xfId="7" applyNumberFormat="1" applyFont="1" applyFill="1" applyBorder="1" applyAlignment="1">
      <alignment vertical="center"/>
    </xf>
    <xf numFmtId="185" fontId="37" fillId="0" borderId="0" xfId="7" quotePrefix="1" applyNumberFormat="1" applyFont="1" applyFill="1" applyBorder="1" applyAlignment="1">
      <alignment horizontal="right" vertical="center"/>
    </xf>
    <xf numFmtId="0" fontId="14" fillId="0" borderId="0" xfId="7" applyFont="1" applyFill="1" applyBorder="1" applyAlignment="1">
      <alignment horizontal="center" vertical="center" textRotation="255"/>
    </xf>
    <xf numFmtId="0" fontId="14" fillId="0" borderId="0" xfId="7" applyFont="1" applyFill="1" applyBorder="1" applyAlignment="1">
      <alignment horizontal="center" vertical="center" shrinkToFit="1"/>
    </xf>
    <xf numFmtId="186" fontId="14" fillId="0" borderId="0" xfId="7" applyNumberFormat="1" applyFont="1" applyFill="1" applyBorder="1" applyAlignment="1">
      <alignment vertical="center"/>
    </xf>
    <xf numFmtId="186" fontId="14" fillId="0" borderId="0" xfId="7" applyNumberFormat="1" applyFont="1" applyFill="1" applyBorder="1" applyAlignment="1">
      <alignment horizontal="right" vertical="center"/>
    </xf>
    <xf numFmtId="0" fontId="15" fillId="0" borderId="0" xfId="7" applyFont="1" applyFill="1" applyBorder="1" applyAlignment="1">
      <alignment horizontal="center"/>
    </xf>
    <xf numFmtId="0" fontId="15" fillId="0" borderId="0" xfId="7" applyFont="1" applyFill="1" applyBorder="1"/>
    <xf numFmtId="0" fontId="15" fillId="0" borderId="0" xfId="7" applyFont="1" applyFill="1"/>
    <xf numFmtId="0" fontId="4" fillId="0" borderId="0" xfId="7" applyFont="1" applyFill="1"/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/>
    <xf numFmtId="0" fontId="4" fillId="0" borderId="0" xfId="7" applyFont="1" applyFill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vertical="center"/>
    </xf>
    <xf numFmtId="182" fontId="2" fillId="0" borderId="0" xfId="0" applyNumberFormat="1" applyFont="1" applyFill="1" applyBorder="1" applyAlignment="1">
      <alignment horizontal="right" vertical="center"/>
    </xf>
    <xf numFmtId="182" fontId="8" fillId="0" borderId="0" xfId="0" applyNumberFormat="1" applyFont="1" applyFill="1" applyBorder="1" applyAlignment="1">
      <alignment vertical="center"/>
    </xf>
    <xf numFmtId="180" fontId="2" fillId="0" borderId="42" xfId="0" applyNumberFormat="1" applyFont="1" applyFill="1" applyBorder="1" applyAlignment="1">
      <alignment horizontal="center" vertical="center" shrinkToFit="1"/>
    </xf>
    <xf numFmtId="180" fontId="2" fillId="0" borderId="43" xfId="0" applyNumberFormat="1" applyFont="1" applyFill="1" applyBorder="1" applyAlignment="1">
      <alignment horizontal="center" vertical="center" shrinkToFit="1"/>
    </xf>
    <xf numFmtId="180" fontId="8" fillId="0" borderId="44" xfId="0" applyNumberFormat="1" applyFont="1" applyFill="1" applyBorder="1" applyAlignment="1">
      <alignment horizontal="center" vertical="center" shrinkToFit="1"/>
    </xf>
    <xf numFmtId="180" fontId="2" fillId="0" borderId="45" xfId="0" applyNumberFormat="1" applyFont="1" applyFill="1" applyBorder="1" applyAlignment="1">
      <alignment horizontal="center" vertical="center" shrinkToFit="1"/>
    </xf>
    <xf numFmtId="180" fontId="8" fillId="0" borderId="46" xfId="0" applyNumberFormat="1" applyFont="1" applyFill="1" applyBorder="1" applyAlignment="1">
      <alignment horizontal="center" vertical="center" shrinkToFit="1"/>
    </xf>
    <xf numFmtId="180" fontId="14" fillId="0" borderId="47" xfId="0" applyNumberFormat="1" applyFont="1" applyFill="1" applyBorder="1" applyAlignment="1">
      <alignment horizontal="center" vertical="center"/>
    </xf>
    <xf numFmtId="180" fontId="14" fillId="0" borderId="48" xfId="0" applyNumberFormat="1" applyFont="1" applyFill="1" applyBorder="1" applyAlignment="1">
      <alignment horizontal="center" vertical="center"/>
    </xf>
    <xf numFmtId="180" fontId="17" fillId="0" borderId="49" xfId="0" applyNumberFormat="1" applyFont="1" applyFill="1" applyBorder="1" applyAlignment="1">
      <alignment horizontal="center" vertical="center"/>
    </xf>
    <xf numFmtId="180" fontId="14" fillId="0" borderId="50" xfId="0" applyNumberFormat="1" applyFont="1" applyFill="1" applyBorder="1" applyAlignment="1">
      <alignment horizontal="center" vertical="center"/>
    </xf>
    <xf numFmtId="180" fontId="14" fillId="0" borderId="51" xfId="0" applyNumberFormat="1" applyFont="1" applyFill="1" applyBorder="1" applyAlignment="1">
      <alignment horizontal="center" vertical="center"/>
    </xf>
    <xf numFmtId="180" fontId="17" fillId="0" borderId="52" xfId="0" applyNumberFormat="1" applyFont="1" applyFill="1" applyBorder="1" applyAlignment="1">
      <alignment vertical="center" wrapText="1"/>
    </xf>
    <xf numFmtId="180" fontId="2" fillId="0" borderId="9" xfId="0" applyNumberFormat="1" applyFont="1" applyFill="1" applyBorder="1" applyAlignment="1">
      <alignment horizontal="center" vertical="center" wrapText="1"/>
    </xf>
    <xf numFmtId="180" fontId="2" fillId="0" borderId="17" xfId="0" applyNumberFormat="1" applyFont="1" applyFill="1" applyBorder="1" applyAlignment="1">
      <alignment horizontal="center" vertical="center" wrapText="1"/>
    </xf>
    <xf numFmtId="180" fontId="2" fillId="0" borderId="16" xfId="0" applyNumberFormat="1" applyFont="1" applyFill="1" applyBorder="1" applyAlignment="1">
      <alignment horizontal="center" vertical="center" wrapText="1"/>
    </xf>
    <xf numFmtId="180" fontId="2" fillId="0" borderId="54" xfId="0" applyNumberFormat="1" applyFont="1" applyFill="1" applyBorder="1" applyAlignment="1">
      <alignment vertical="center"/>
    </xf>
    <xf numFmtId="180" fontId="2" fillId="0" borderId="55" xfId="0" applyNumberFormat="1" applyFont="1" applyFill="1" applyBorder="1" applyAlignment="1">
      <alignment horizontal="right" vertical="center"/>
    </xf>
    <xf numFmtId="180" fontId="8" fillId="0" borderId="56" xfId="0" applyNumberFormat="1" applyFont="1" applyFill="1" applyBorder="1" applyAlignment="1">
      <alignment vertical="center"/>
    </xf>
    <xf numFmtId="180" fontId="2" fillId="0" borderId="57" xfId="0" applyNumberFormat="1" applyFont="1" applyFill="1" applyBorder="1" applyAlignment="1">
      <alignment vertical="center"/>
    </xf>
    <xf numFmtId="180" fontId="8" fillId="0" borderId="58" xfId="0" applyNumberFormat="1" applyFont="1" applyFill="1" applyBorder="1" applyAlignment="1">
      <alignment vertical="center"/>
    </xf>
    <xf numFmtId="180" fontId="2" fillId="0" borderId="24" xfId="0" applyNumberFormat="1" applyFont="1" applyFill="1" applyBorder="1" applyAlignment="1">
      <alignment horizontal="center" vertical="center" wrapText="1"/>
    </xf>
    <xf numFmtId="180" fontId="2" fillId="0" borderId="26" xfId="0" applyNumberFormat="1" applyFont="1" applyFill="1" applyBorder="1" applyAlignment="1">
      <alignment horizontal="center" vertical="center" wrapText="1"/>
    </xf>
    <xf numFmtId="180" fontId="2" fillId="0" borderId="60" xfId="0" applyNumberFormat="1" applyFont="1" applyFill="1" applyBorder="1" applyAlignment="1">
      <alignment vertical="center"/>
    </xf>
    <xf numFmtId="180" fontId="2" fillId="0" borderId="61" xfId="0" applyNumberFormat="1" applyFont="1" applyFill="1" applyBorder="1" applyAlignment="1">
      <alignment horizontal="right" vertical="center"/>
    </xf>
    <xf numFmtId="180" fontId="8" fillId="0" borderId="62" xfId="0" applyNumberFormat="1" applyFont="1" applyFill="1" applyBorder="1" applyAlignment="1">
      <alignment vertical="center"/>
    </xf>
    <xf numFmtId="180" fontId="8" fillId="0" borderId="63" xfId="0" applyNumberFormat="1" applyFont="1" applyFill="1" applyBorder="1" applyAlignment="1">
      <alignment vertical="center"/>
    </xf>
    <xf numFmtId="180" fontId="2" fillId="0" borderId="47" xfId="0" applyNumberFormat="1" applyFont="1" applyFill="1" applyBorder="1" applyAlignment="1">
      <alignment vertical="center"/>
    </xf>
    <xf numFmtId="180" fontId="2" fillId="0" borderId="51" xfId="0" applyNumberFormat="1" applyFont="1" applyFill="1" applyBorder="1" applyAlignment="1">
      <alignment horizontal="right" vertical="center"/>
    </xf>
    <xf numFmtId="180" fontId="8" fillId="0" borderId="49" xfId="0" applyNumberFormat="1" applyFont="1" applyFill="1" applyBorder="1" applyAlignment="1">
      <alignment vertical="center"/>
    </xf>
    <xf numFmtId="180" fontId="2" fillId="0" borderId="50" xfId="0" applyNumberFormat="1" applyFont="1" applyFill="1" applyBorder="1" applyAlignment="1">
      <alignment vertical="center"/>
    </xf>
    <xf numFmtId="180" fontId="8" fillId="0" borderId="52" xfId="0" applyNumberFormat="1" applyFont="1" applyFill="1" applyBorder="1" applyAlignment="1">
      <alignment vertical="center"/>
    </xf>
    <xf numFmtId="180" fontId="2" fillId="0" borderId="28" xfId="0" applyNumberFormat="1" applyFont="1" applyFill="1" applyBorder="1" applyAlignment="1">
      <alignment horizontal="center" vertical="center" wrapText="1"/>
    </xf>
    <xf numFmtId="180" fontId="2" fillId="0" borderId="65" xfId="0" applyNumberFormat="1" applyFont="1" applyFill="1" applyBorder="1" applyAlignment="1">
      <alignment vertical="center"/>
    </xf>
    <xf numFmtId="180" fontId="2" fillId="0" borderId="48" xfId="0" applyNumberFormat="1" applyFont="1" applyFill="1" applyBorder="1" applyAlignment="1">
      <alignment horizontal="right" vertical="center"/>
    </xf>
    <xf numFmtId="180" fontId="8" fillId="0" borderId="66" xfId="0" applyNumberFormat="1" applyFont="1" applyFill="1" applyBorder="1" applyAlignment="1">
      <alignment vertical="center"/>
    </xf>
    <xf numFmtId="180" fontId="2" fillId="0" borderId="67" xfId="0" applyNumberFormat="1" applyFont="1" applyFill="1" applyBorder="1" applyAlignment="1">
      <alignment vertical="center"/>
    </xf>
    <xf numFmtId="180" fontId="8" fillId="0" borderId="68" xfId="0" applyNumberFormat="1" applyFont="1" applyFill="1" applyBorder="1" applyAlignment="1">
      <alignment vertical="center"/>
    </xf>
    <xf numFmtId="180" fontId="2" fillId="0" borderId="14" xfId="0" applyNumberFormat="1" applyFont="1" applyFill="1" applyBorder="1" applyAlignment="1">
      <alignment horizontal="center" vertical="center" wrapText="1"/>
    </xf>
    <xf numFmtId="180" fontId="2" fillId="0" borderId="34" xfId="0" applyNumberFormat="1" applyFont="1" applyFill="1" applyBorder="1" applyAlignment="1">
      <alignment horizontal="center" vertical="center" wrapText="1"/>
    </xf>
    <xf numFmtId="187" fontId="30" fillId="0" borderId="55" xfId="0" applyNumberFormat="1" applyFont="1" applyFill="1" applyBorder="1" applyAlignment="1">
      <alignment vertical="center"/>
    </xf>
    <xf numFmtId="187" fontId="30" fillId="0" borderId="61" xfId="0" applyNumberFormat="1" applyFont="1" applyFill="1" applyBorder="1" applyAlignment="1">
      <alignment horizontal="right" vertical="center"/>
    </xf>
    <xf numFmtId="181" fontId="27" fillId="0" borderId="63" xfId="0" applyNumberFormat="1" applyFont="1" applyFill="1" applyBorder="1" applyAlignment="1">
      <alignment horizontal="right" vertical="center"/>
    </xf>
    <xf numFmtId="187" fontId="30" fillId="0" borderId="51" xfId="0" applyNumberFormat="1" applyFont="1" applyFill="1" applyBorder="1" applyAlignment="1">
      <alignment vertical="center"/>
    </xf>
    <xf numFmtId="187" fontId="30" fillId="0" borderId="48" xfId="0" applyNumberFormat="1" applyFont="1" applyFill="1" applyBorder="1" applyAlignment="1">
      <alignment vertical="center"/>
    </xf>
    <xf numFmtId="2" fontId="27" fillId="0" borderId="55" xfId="0" applyNumberFormat="1" applyFont="1" applyFill="1" applyBorder="1" applyAlignment="1">
      <alignment vertical="center"/>
    </xf>
    <xf numFmtId="187" fontId="30" fillId="0" borderId="55" xfId="0" applyNumberFormat="1" applyFont="1" applyFill="1" applyBorder="1" applyAlignment="1">
      <alignment horizontal="right" vertical="center"/>
    </xf>
    <xf numFmtId="2" fontId="27" fillId="0" borderId="61" xfId="0" applyNumberFormat="1" applyFont="1" applyFill="1" applyBorder="1" applyAlignment="1">
      <alignment vertical="center"/>
    </xf>
    <xf numFmtId="187" fontId="30" fillId="0" borderId="61" xfId="0" applyNumberFormat="1" applyFont="1" applyFill="1" applyBorder="1" applyAlignment="1">
      <alignment vertical="center"/>
    </xf>
    <xf numFmtId="183" fontId="29" fillId="0" borderId="53" xfId="0" applyNumberFormat="1" applyFont="1" applyFill="1" applyBorder="1" applyAlignment="1">
      <alignment horizontal="right" vertical="center"/>
    </xf>
    <xf numFmtId="2" fontId="27" fillId="0" borderId="51" xfId="0" applyNumberFormat="1" applyFont="1" applyFill="1" applyBorder="1" applyAlignment="1">
      <alignment horizontal="right" vertical="center"/>
    </xf>
    <xf numFmtId="2" fontId="27" fillId="0" borderId="51" xfId="0" applyNumberFormat="1" applyFont="1" applyFill="1" applyBorder="1" applyAlignment="1">
      <alignment vertical="center"/>
    </xf>
    <xf numFmtId="2" fontId="27" fillId="0" borderId="48" xfId="0" applyNumberFormat="1" applyFont="1" applyFill="1" applyBorder="1" applyAlignment="1">
      <alignment vertical="center"/>
    </xf>
    <xf numFmtId="184" fontId="14" fillId="0" borderId="90" xfId="5" applyNumberFormat="1" applyFont="1" applyFill="1" applyBorder="1" applyAlignment="1">
      <alignment horizontal="right" vertical="center"/>
    </xf>
    <xf numFmtId="185" fontId="14" fillId="0" borderId="107" xfId="7" quotePrefix="1" applyNumberFormat="1" applyFont="1" applyFill="1" applyBorder="1" applyAlignment="1">
      <alignment horizontal="right" vertical="center"/>
    </xf>
    <xf numFmtId="187" fontId="31" fillId="0" borderId="0" xfId="7" quotePrefix="1" applyNumberFormat="1" applyFont="1" applyFill="1" applyBorder="1" applyAlignment="1">
      <alignment horizontal="right" vertical="center"/>
    </xf>
    <xf numFmtId="176" fontId="5" fillId="0" borderId="0" xfId="2" applyNumberFormat="1" applyFont="1" applyFill="1" applyBorder="1" applyAlignment="1">
      <alignment horizontal="distributed" vertical="top"/>
    </xf>
    <xf numFmtId="176" fontId="5" fillId="0" borderId="0" xfId="2" applyNumberFormat="1" applyFont="1" applyFill="1" applyBorder="1" applyAlignment="1">
      <alignment horizontal="distributed" indent="1"/>
    </xf>
    <xf numFmtId="0" fontId="2" fillId="0" borderId="32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7" xfId="0" applyFont="1" applyFill="1" applyBorder="1" applyAlignment="1">
      <alignment horizontal="justify" vertical="center" wrapText="1"/>
    </xf>
    <xf numFmtId="0" fontId="2" fillId="0" borderId="33" xfId="0" applyFont="1" applyFill="1" applyBorder="1" applyAlignment="1">
      <alignment horizontal="justify" vertical="center" wrapText="1"/>
    </xf>
    <xf numFmtId="0" fontId="5" fillId="0" borderId="0" xfId="2" applyFont="1" applyFill="1" applyBorder="1" applyAlignment="1">
      <alignment horizontal="center" vertical="center"/>
    </xf>
    <xf numFmtId="176" fontId="5" fillId="0" borderId="0" xfId="2" applyNumberFormat="1" applyFont="1" applyFill="1" applyBorder="1" applyAlignment="1">
      <alignment horizontal="distributed" indent="4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 shrinkToFit="1"/>
    </xf>
    <xf numFmtId="0" fontId="6" fillId="0" borderId="14" xfId="0" applyFont="1" applyFill="1" applyBorder="1" applyAlignment="1">
      <alignment horizontal="center" vertical="center" wrapText="1" shrinkToFit="1"/>
    </xf>
    <xf numFmtId="0" fontId="2" fillId="0" borderId="37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justify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80" fontId="2" fillId="0" borderId="6" xfId="0" applyNumberFormat="1" applyFont="1" applyFill="1" applyBorder="1" applyAlignment="1">
      <alignment horizontal="center" vertical="center" wrapText="1"/>
    </xf>
    <xf numFmtId="180" fontId="2" fillId="0" borderId="7" xfId="0" applyNumberFormat="1" applyFont="1" applyFill="1" applyBorder="1" applyAlignment="1">
      <alignment horizontal="center" vertical="center" wrapText="1"/>
    </xf>
    <xf numFmtId="180" fontId="2" fillId="0" borderId="6" xfId="0" applyNumberFormat="1" applyFont="1" applyFill="1" applyBorder="1" applyAlignment="1">
      <alignment horizontal="justify" vertical="center" wrapText="1"/>
    </xf>
    <xf numFmtId="180" fontId="2" fillId="0" borderId="7" xfId="0" applyNumberFormat="1" applyFont="1" applyFill="1" applyBorder="1" applyAlignment="1">
      <alignment horizontal="justify" vertical="center" wrapText="1"/>
    </xf>
    <xf numFmtId="180" fontId="2" fillId="0" borderId="9" xfId="0" applyNumberFormat="1" applyFont="1" applyFill="1" applyBorder="1" applyAlignment="1">
      <alignment horizontal="center" vertical="center"/>
    </xf>
    <xf numFmtId="180" fontId="2" fillId="0" borderId="24" xfId="0" applyNumberFormat="1" applyFont="1" applyFill="1" applyBorder="1" applyAlignment="1">
      <alignment horizontal="center" vertical="center"/>
    </xf>
    <xf numFmtId="180" fontId="2" fillId="0" borderId="14" xfId="0" applyNumberFormat="1" applyFont="1" applyFill="1" applyBorder="1" applyAlignment="1">
      <alignment horizontal="center" vertical="center"/>
    </xf>
    <xf numFmtId="180" fontId="2" fillId="0" borderId="1" xfId="0" applyNumberFormat="1" applyFont="1" applyFill="1" applyBorder="1" applyAlignment="1">
      <alignment horizontal="justify" vertical="center" wrapText="1"/>
    </xf>
    <xf numFmtId="180" fontId="2" fillId="0" borderId="2" xfId="0" applyNumberFormat="1" applyFont="1" applyFill="1" applyBorder="1" applyAlignment="1">
      <alignment horizontal="justify" vertical="center" wrapText="1"/>
    </xf>
    <xf numFmtId="180" fontId="2" fillId="0" borderId="3" xfId="0" applyNumberFormat="1" applyFont="1" applyFill="1" applyBorder="1" applyAlignment="1">
      <alignment horizontal="center" vertical="center" wrapText="1"/>
    </xf>
    <xf numFmtId="180" fontId="2" fillId="0" borderId="8" xfId="0" applyNumberFormat="1" applyFont="1" applyFill="1" applyBorder="1" applyAlignment="1">
      <alignment horizontal="center" vertical="center" wrapText="1"/>
    </xf>
    <xf numFmtId="180" fontId="2" fillId="0" borderId="12" xfId="0" applyNumberFormat="1" applyFont="1" applyFill="1" applyBorder="1" applyAlignment="1">
      <alignment horizontal="center" vertical="center" wrapText="1"/>
    </xf>
    <xf numFmtId="180" fontId="2" fillId="0" borderId="39" xfId="0" applyNumberFormat="1" applyFont="1" applyFill="1" applyBorder="1" applyAlignment="1">
      <alignment horizontal="center" vertical="center" wrapText="1"/>
    </xf>
    <xf numFmtId="180" fontId="2" fillId="0" borderId="40" xfId="0" applyNumberFormat="1" applyFont="1" applyFill="1" applyBorder="1" applyAlignment="1">
      <alignment horizontal="center" vertical="center" wrapText="1"/>
    </xf>
    <xf numFmtId="180" fontId="2" fillId="0" borderId="41" xfId="0" applyNumberFormat="1" applyFont="1" applyFill="1" applyBorder="1" applyAlignment="1">
      <alignment horizontal="center" vertical="center" wrapText="1"/>
    </xf>
    <xf numFmtId="180" fontId="2" fillId="0" borderId="59" xfId="0" applyNumberFormat="1" applyFont="1" applyFill="1" applyBorder="1" applyAlignment="1">
      <alignment horizontal="center" vertical="center"/>
    </xf>
    <xf numFmtId="180" fontId="2" fillId="0" borderId="25" xfId="0" applyNumberFormat="1" applyFont="1" applyFill="1" applyBorder="1" applyAlignment="1">
      <alignment horizontal="center" vertical="center"/>
    </xf>
    <xf numFmtId="180" fontId="2" fillId="0" borderId="6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7" fillId="0" borderId="9" xfId="0" applyFont="1" applyFill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71" xfId="0" applyFont="1" applyFill="1" applyBorder="1" applyAlignment="1">
      <alignment horizontal="center" vertical="center" wrapText="1"/>
    </xf>
    <xf numFmtId="0" fontId="21" fillId="0" borderId="74" xfId="0" applyFont="1" applyFill="1" applyBorder="1" applyAlignment="1">
      <alignment horizontal="center" vertical="center" wrapText="1"/>
    </xf>
    <xf numFmtId="0" fontId="21" fillId="0" borderId="77" xfId="0" applyFont="1" applyFill="1" applyBorder="1" applyAlignment="1">
      <alignment horizontal="center" vertical="center" wrapText="1"/>
    </xf>
    <xf numFmtId="0" fontId="21" fillId="0" borderId="72" xfId="0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1" fillId="0" borderId="73" xfId="0" applyFont="1" applyFill="1" applyBorder="1" applyAlignment="1">
      <alignment horizontal="center" vertical="center" wrapText="1"/>
    </xf>
    <xf numFmtId="0" fontId="21" fillId="0" borderId="35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7" fillId="0" borderId="51" xfId="0" applyFont="1" applyFill="1" applyBorder="1" applyAlignment="1">
      <alignment horizontal="center" vertical="center" wrapText="1"/>
    </xf>
    <xf numFmtId="0" fontId="17" fillId="0" borderId="48" xfId="0" applyFont="1" applyFill="1" applyBorder="1" applyAlignment="1">
      <alignment horizontal="center" vertical="center" wrapText="1"/>
    </xf>
    <xf numFmtId="0" fontId="14" fillId="0" borderId="76" xfId="0" applyFont="1" applyFill="1" applyBorder="1" applyAlignment="1">
      <alignment horizontal="center" vertical="center" wrapText="1"/>
    </xf>
    <xf numFmtId="0" fontId="14" fillId="0" borderId="78" xfId="0" applyFont="1" applyFill="1" applyBorder="1" applyAlignment="1">
      <alignment horizontal="center" vertical="center" wrapText="1"/>
    </xf>
    <xf numFmtId="0" fontId="14" fillId="0" borderId="52" xfId="0" applyFont="1" applyFill="1" applyBorder="1" applyAlignment="1">
      <alignment horizontal="center" vertical="center" wrapText="1"/>
    </xf>
    <xf numFmtId="0" fontId="14" fillId="0" borderId="68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/>
    </xf>
    <xf numFmtId="0" fontId="27" fillId="0" borderId="25" xfId="0" applyFont="1" applyFill="1" applyBorder="1" applyAlignment="1">
      <alignment horizontal="center" vertical="center"/>
    </xf>
    <xf numFmtId="0" fontId="27" fillId="0" borderId="64" xfId="0" applyFont="1" applyFill="1" applyBorder="1" applyAlignment="1">
      <alignment horizontal="center" vertical="center"/>
    </xf>
    <xf numFmtId="0" fontId="6" fillId="0" borderId="83" xfId="5" applyFont="1" applyBorder="1" applyAlignment="1">
      <alignment horizontal="left" vertical="center"/>
    </xf>
    <xf numFmtId="0" fontId="6" fillId="0" borderId="35" xfId="5" applyFont="1" applyBorder="1" applyAlignment="1">
      <alignment horizontal="left" vertical="center"/>
    </xf>
    <xf numFmtId="0" fontId="6" fillId="0" borderId="4" xfId="5" applyFont="1" applyBorder="1" applyAlignment="1">
      <alignment horizontal="left" vertical="center"/>
    </xf>
    <xf numFmtId="0" fontId="4" fillId="0" borderId="0" xfId="5" applyFont="1" applyBorder="1" applyAlignment="1">
      <alignment horizontal="left" vertical="center"/>
    </xf>
    <xf numFmtId="0" fontId="6" fillId="0" borderId="13" xfId="5" applyFont="1" applyBorder="1" applyAlignment="1">
      <alignment horizontal="right" vertical="center"/>
    </xf>
    <xf numFmtId="0" fontId="5" fillId="0" borderId="1" xfId="5" applyFont="1" applyBorder="1" applyAlignment="1">
      <alignment horizontal="center" vertical="center"/>
    </xf>
    <xf numFmtId="0" fontId="5" fillId="0" borderId="38" xfId="5" applyFont="1" applyBorder="1" applyAlignment="1">
      <alignment horizontal="center" vertical="center"/>
    </xf>
    <xf numFmtId="0" fontId="5" fillId="0" borderId="10" xfId="5" applyFont="1" applyBorder="1" applyAlignment="1">
      <alignment horizontal="center" vertical="center"/>
    </xf>
    <xf numFmtId="0" fontId="5" fillId="0" borderId="13" xfId="5" applyFont="1" applyBorder="1" applyAlignment="1">
      <alignment horizontal="center" vertical="center"/>
    </xf>
    <xf numFmtId="0" fontId="14" fillId="0" borderId="83" xfId="5" applyFont="1" applyBorder="1" applyAlignment="1">
      <alignment horizontal="center" vertical="center"/>
    </xf>
    <xf numFmtId="0" fontId="14" fillId="0" borderId="35" xfId="5" applyFont="1" applyBorder="1" applyAlignment="1">
      <alignment horizontal="center" vertical="center"/>
    </xf>
    <xf numFmtId="0" fontId="14" fillId="0" borderId="4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distributed" textRotation="255" shrinkToFit="1"/>
    </xf>
    <xf numFmtId="0" fontId="6" fillId="0" borderId="38" xfId="5" applyFont="1" applyBorder="1" applyAlignment="1">
      <alignment horizontal="center" vertical="distributed" textRotation="255" shrinkToFit="1"/>
    </xf>
    <xf numFmtId="0" fontId="6" fillId="0" borderId="6" xfId="5" applyFont="1" applyBorder="1" applyAlignment="1">
      <alignment horizontal="center" vertical="distributed" textRotation="255" shrinkToFit="1"/>
    </xf>
    <xf numFmtId="0" fontId="6" fillId="0" borderId="0" xfId="5" applyFont="1" applyBorder="1" applyAlignment="1">
      <alignment horizontal="center" vertical="distributed" textRotation="255" shrinkToFit="1"/>
    </xf>
    <xf numFmtId="0" fontId="6" fillId="0" borderId="10" xfId="5" applyFont="1" applyBorder="1" applyAlignment="1">
      <alignment horizontal="center" vertical="distributed" textRotation="255" shrinkToFit="1"/>
    </xf>
    <xf numFmtId="0" fontId="6" fillId="0" borderId="13" xfId="5" applyFont="1" applyBorder="1" applyAlignment="1">
      <alignment horizontal="center" vertical="distributed" textRotation="255" shrinkToFit="1"/>
    </xf>
    <xf numFmtId="0" fontId="6" fillId="0" borderId="87" xfId="5" applyFont="1" applyBorder="1" applyAlignment="1">
      <alignment horizontal="center" vertical="center" shrinkToFit="1"/>
    </xf>
    <xf numFmtId="0" fontId="6" fillId="0" borderId="88" xfId="5" applyFont="1" applyBorder="1" applyAlignment="1">
      <alignment horizontal="center" vertical="center" shrinkToFit="1"/>
    </xf>
    <xf numFmtId="0" fontId="6" fillId="0" borderId="6" xfId="5" applyFont="1" applyBorder="1" applyAlignment="1">
      <alignment horizontal="left" vertical="distributed" shrinkToFit="1"/>
    </xf>
    <xf numFmtId="0" fontId="6" fillId="0" borderId="21" xfId="5" applyFont="1" applyBorder="1" applyAlignment="1">
      <alignment horizontal="left" vertical="distributed" shrinkToFit="1"/>
    </xf>
    <xf numFmtId="0" fontId="6" fillId="0" borderId="10" xfId="5" applyFont="1" applyBorder="1" applyAlignment="1">
      <alignment horizontal="left" vertical="center" shrinkToFit="1"/>
    </xf>
    <xf numFmtId="0" fontId="6" fillId="0" borderId="29" xfId="5" applyFont="1" applyBorder="1" applyAlignment="1">
      <alignment horizontal="left" vertical="center" shrinkToFit="1"/>
    </xf>
    <xf numFmtId="0" fontId="6" fillId="0" borderId="9" xfId="5" applyFont="1" applyBorder="1" applyAlignment="1">
      <alignment horizontal="center" vertical="center" textRotation="255" shrinkToFit="1"/>
    </xf>
    <xf numFmtId="0" fontId="6" fillId="0" borderId="24" xfId="5" applyFont="1" applyBorder="1" applyAlignment="1">
      <alignment horizontal="center" vertical="center" textRotation="255" shrinkToFit="1"/>
    </xf>
    <xf numFmtId="0" fontId="6" fillId="0" borderId="6" xfId="5" applyFont="1" applyBorder="1" applyAlignment="1">
      <alignment horizontal="center" vertical="center" textRotation="255" shrinkToFit="1"/>
    </xf>
    <xf numFmtId="0" fontId="6" fillId="0" borderId="14" xfId="5" applyFont="1" applyBorder="1" applyAlignment="1">
      <alignment horizontal="center" vertical="center" textRotation="255" shrinkToFit="1"/>
    </xf>
    <xf numFmtId="0" fontId="33" fillId="0" borderId="9" xfId="5" applyFont="1" applyBorder="1" applyAlignment="1">
      <alignment horizontal="center" vertical="distributed" textRotation="255" wrapText="1" shrinkToFit="1"/>
    </xf>
    <xf numFmtId="0" fontId="33" fillId="0" borderId="24" xfId="5" applyFont="1" applyBorder="1">
      <alignment vertical="center"/>
    </xf>
    <xf numFmtId="0" fontId="33" fillId="0" borderId="14" xfId="5" applyFont="1" applyBorder="1">
      <alignment vertical="center"/>
    </xf>
    <xf numFmtId="0" fontId="6" fillId="0" borderId="6" xfId="5" applyFont="1" applyBorder="1" applyAlignment="1">
      <alignment horizontal="left" vertical="center" shrinkToFit="1"/>
    </xf>
    <xf numFmtId="0" fontId="6" fillId="0" borderId="21" xfId="5" applyFont="1" applyBorder="1" applyAlignment="1">
      <alignment horizontal="left" vertical="center" shrinkToFit="1"/>
    </xf>
    <xf numFmtId="0" fontId="6" fillId="0" borderId="83" xfId="5" applyFont="1" applyBorder="1" applyAlignment="1">
      <alignment horizontal="left" vertical="center" shrinkToFit="1"/>
    </xf>
    <xf numFmtId="0" fontId="6" fillId="0" borderId="35" xfId="5" applyFont="1" applyBorder="1" applyAlignment="1">
      <alignment horizontal="left" vertical="center" shrinkToFit="1"/>
    </xf>
    <xf numFmtId="0" fontId="6" fillId="0" borderId="4" xfId="5" applyFont="1" applyBorder="1" applyAlignment="1">
      <alignment horizontal="left" vertical="center" shrinkToFit="1"/>
    </xf>
    <xf numFmtId="0" fontId="6" fillId="0" borderId="1" xfId="5" applyFont="1" applyBorder="1" applyAlignment="1">
      <alignment horizontal="left" vertical="center" shrinkToFit="1"/>
    </xf>
    <xf numFmtId="0" fontId="6" fillId="0" borderId="107" xfId="5" applyFont="1" applyBorder="1" applyAlignment="1">
      <alignment horizontal="left" vertical="center" shrinkToFit="1"/>
    </xf>
    <xf numFmtId="0" fontId="33" fillId="0" borderId="6" xfId="5" applyFont="1" applyBorder="1" applyAlignment="1">
      <alignment horizontal="right" vertical="center" textRotation="255" shrinkToFit="1"/>
    </xf>
    <xf numFmtId="0" fontId="33" fillId="0" borderId="10" xfId="5" applyFont="1" applyBorder="1" applyAlignment="1">
      <alignment horizontal="right" vertical="center" textRotation="255" shrinkToFit="1"/>
    </xf>
    <xf numFmtId="0" fontId="33" fillId="0" borderId="21" xfId="5" applyFont="1" applyBorder="1" applyAlignment="1">
      <alignment horizontal="left" vertical="center" textRotation="255" shrinkToFit="1"/>
    </xf>
    <xf numFmtId="0" fontId="33" fillId="0" borderId="29" xfId="5" applyFont="1" applyBorder="1" applyAlignment="1">
      <alignment horizontal="left" vertical="center" textRotation="255" shrinkToFit="1"/>
    </xf>
    <xf numFmtId="0" fontId="6" fillId="0" borderId="109" xfId="5" applyFont="1" applyBorder="1" applyAlignment="1">
      <alignment horizontal="center" vertical="center" shrinkToFit="1"/>
    </xf>
    <xf numFmtId="0" fontId="6" fillId="0" borderId="110" xfId="5" applyFont="1" applyBorder="1" applyAlignment="1">
      <alignment horizontal="center" vertical="center" shrinkToFit="1"/>
    </xf>
    <xf numFmtId="0" fontId="33" fillId="0" borderId="9" xfId="5" applyFont="1" applyBorder="1" applyAlignment="1">
      <alignment horizontal="center" vertical="center" textRotation="255"/>
    </xf>
    <xf numFmtId="0" fontId="33" fillId="0" borderId="24" xfId="5" applyFont="1" applyBorder="1" applyAlignment="1">
      <alignment horizontal="center" vertical="center" textRotation="255"/>
    </xf>
    <xf numFmtId="0" fontId="33" fillId="0" borderId="14" xfId="5" applyFont="1" applyBorder="1" applyAlignment="1">
      <alignment horizontal="center" vertical="center" textRotation="255"/>
    </xf>
    <xf numFmtId="0" fontId="6" fillId="0" borderId="38" xfId="5" applyFont="1" applyBorder="1" applyAlignment="1">
      <alignment horizontal="left" vertical="center" shrinkToFit="1"/>
    </xf>
    <xf numFmtId="0" fontId="6" fillId="0" borderId="0" xfId="5" applyFont="1" applyBorder="1" applyAlignment="1">
      <alignment horizontal="left" vertical="center" shrinkToFit="1"/>
    </xf>
    <xf numFmtId="0" fontId="6" fillId="0" borderId="13" xfId="5" applyFont="1" applyBorder="1" applyAlignment="1">
      <alignment horizontal="left" vertical="center" shrinkToFit="1"/>
    </xf>
    <xf numFmtId="0" fontId="6" fillId="0" borderId="83" xfId="5" applyFont="1" applyBorder="1" applyAlignment="1">
      <alignment vertical="center"/>
    </xf>
    <xf numFmtId="0" fontId="6" fillId="0" borderId="35" xfId="5" applyFont="1" applyBorder="1" applyAlignment="1">
      <alignment vertical="center"/>
    </xf>
    <xf numFmtId="0" fontId="6" fillId="0" borderId="4" xfId="5" applyFont="1" applyBorder="1" applyAlignment="1">
      <alignment vertical="center"/>
    </xf>
    <xf numFmtId="0" fontId="6" fillId="0" borderId="38" xfId="5" applyFont="1" applyBorder="1" applyAlignment="1">
      <alignment vertical="center"/>
    </xf>
    <xf numFmtId="0" fontId="6" fillId="0" borderId="107" xfId="5" applyFont="1" applyBorder="1" applyAlignment="1">
      <alignment vertical="center"/>
    </xf>
    <xf numFmtId="0" fontId="6" fillId="0" borderId="1" xfId="5" applyFont="1" applyBorder="1" applyAlignment="1">
      <alignment horizontal="right" vertical="center" textRotation="255"/>
    </xf>
    <xf numFmtId="0" fontId="6" fillId="0" borderId="10" xfId="5" applyFont="1" applyBorder="1" applyAlignment="1">
      <alignment horizontal="right" vertical="center" textRotation="255"/>
    </xf>
    <xf numFmtId="0" fontId="6" fillId="0" borderId="107" xfId="5" applyFont="1" applyBorder="1" applyAlignment="1">
      <alignment horizontal="left" vertical="center" textRotation="255"/>
    </xf>
    <xf numFmtId="0" fontId="6" fillId="0" borderId="29" xfId="5" applyFont="1" applyBorder="1" applyAlignment="1">
      <alignment horizontal="left" vertical="center" textRotation="255"/>
    </xf>
    <xf numFmtId="0" fontId="6" fillId="0" borderId="1" xfId="5" applyFont="1" applyBorder="1" applyAlignment="1">
      <alignment horizontal="left" vertical="center"/>
    </xf>
    <xf numFmtId="0" fontId="6" fillId="0" borderId="107" xfId="5" applyFont="1" applyBorder="1" applyAlignment="1">
      <alignment horizontal="left" vertical="center"/>
    </xf>
    <xf numFmtId="0" fontId="6" fillId="0" borderId="10" xfId="5" applyFont="1" applyBorder="1" applyAlignment="1">
      <alignment horizontal="left" vertical="center"/>
    </xf>
    <xf numFmtId="0" fontId="6" fillId="0" borderId="29" xfId="5" applyFont="1" applyBorder="1" applyAlignment="1">
      <alignment horizontal="left" vertical="center"/>
    </xf>
    <xf numFmtId="0" fontId="14" fillId="0" borderId="38" xfId="5" applyFont="1" applyBorder="1" applyAlignment="1">
      <alignment horizontal="left" vertical="center"/>
    </xf>
    <xf numFmtId="0" fontId="6" fillId="0" borderId="0" xfId="5" applyFont="1" applyAlignment="1">
      <alignment horizontal="left"/>
    </xf>
    <xf numFmtId="0" fontId="6" fillId="0" borderId="1" xfId="5" applyFont="1" applyBorder="1" applyAlignment="1">
      <alignment horizontal="right" vertical="distributed" textRotation="255" shrinkToFit="1"/>
    </xf>
    <xf numFmtId="0" fontId="5" fillId="0" borderId="6" xfId="5" applyFont="1" applyBorder="1" applyAlignment="1">
      <alignment horizontal="right" vertical="distributed"/>
    </xf>
    <xf numFmtId="0" fontId="5" fillId="0" borderId="10" xfId="5" applyFont="1" applyBorder="1" applyAlignment="1">
      <alignment horizontal="right" vertical="distributed"/>
    </xf>
    <xf numFmtId="0" fontId="6" fillId="0" borderId="107" xfId="5" applyFont="1" applyBorder="1" applyAlignment="1">
      <alignment horizontal="left" vertical="distributed" textRotation="255" shrinkToFit="1"/>
    </xf>
    <xf numFmtId="0" fontId="5" fillId="0" borderId="21" xfId="5" applyFont="1" applyBorder="1" applyAlignment="1">
      <alignment horizontal="left" vertical="distributed"/>
    </xf>
    <xf numFmtId="0" fontId="5" fillId="0" borderId="29" xfId="5" applyFont="1" applyBorder="1" applyAlignment="1">
      <alignment horizontal="left" vertical="distributed"/>
    </xf>
    <xf numFmtId="0" fontId="14" fillId="0" borderId="9" xfId="7" applyFont="1" applyFill="1" applyBorder="1" applyAlignment="1">
      <alignment horizontal="center" vertical="center" textRotation="255"/>
    </xf>
    <xf numFmtId="0" fontId="14" fillId="0" borderId="24" xfId="7" applyFont="1" applyFill="1" applyBorder="1" applyAlignment="1">
      <alignment horizontal="center" vertical="center" textRotation="255"/>
    </xf>
    <xf numFmtId="0" fontId="14" fillId="0" borderId="14" xfId="7" applyFont="1" applyFill="1" applyBorder="1" applyAlignment="1">
      <alignment horizontal="center" vertical="center" textRotation="255"/>
    </xf>
    <xf numFmtId="0" fontId="15" fillId="0" borderId="0" xfId="7" applyFont="1" applyFill="1" applyBorder="1" applyAlignment="1">
      <alignment horizontal="left" shrinkToFit="1"/>
    </xf>
    <xf numFmtId="0" fontId="15" fillId="0" borderId="0" xfId="7" applyFont="1" applyFill="1" applyAlignment="1">
      <alignment horizontal="left"/>
    </xf>
    <xf numFmtId="0" fontId="6" fillId="0" borderId="13" xfId="7" applyFont="1" applyFill="1" applyBorder="1" applyAlignment="1">
      <alignment horizontal="right"/>
    </xf>
    <xf numFmtId="0" fontId="14" fillId="0" borderId="83" xfId="7" applyFont="1" applyFill="1" applyBorder="1" applyAlignment="1">
      <alignment horizontal="center" vertical="center"/>
    </xf>
    <xf numFmtId="0" fontId="14" fillId="0" borderId="4" xfId="7" applyFont="1" applyFill="1" applyBorder="1" applyAlignment="1">
      <alignment horizontal="center" vertical="center"/>
    </xf>
  </cellXfs>
  <cellStyles count="8">
    <cellStyle name="桁区切り" xfId="1" builtinId="6"/>
    <cellStyle name="桁区切り 2" xfId="3"/>
    <cellStyle name="標準" xfId="0" builtinId="0"/>
    <cellStyle name="標準 2" xfId="5"/>
    <cellStyle name="標準_Form13" xfId="6"/>
    <cellStyle name="標準_統計表（6-8）" xfId="4"/>
    <cellStyle name="標準_統計表２" xfId="7"/>
    <cellStyle name="標準_発育対象者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6"/>
  <sheetViews>
    <sheetView showGridLines="0" tabSelected="1" zoomScaleNormal="100" zoomScaleSheetLayoutView="100" workbookViewId="0">
      <selection activeCell="B2" sqref="B2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29" ht="17.25">
      <c r="B1" s="2" t="s">
        <v>0</v>
      </c>
    </row>
    <row r="3" spans="1:29" ht="6" customHeight="1"/>
    <row r="4" spans="1:29" ht="21" customHeight="1">
      <c r="A4" s="4"/>
      <c r="B4" s="403" t="s">
        <v>1</v>
      </c>
      <c r="C4" s="404"/>
      <c r="D4" s="409" t="s">
        <v>2</v>
      </c>
      <c r="E4" s="412" t="s">
        <v>126</v>
      </c>
      <c r="F4" s="413"/>
      <c r="G4" s="413"/>
      <c r="H4" s="413"/>
      <c r="I4" s="413"/>
      <c r="J4" s="413"/>
      <c r="K4" s="413"/>
      <c r="L4" s="413"/>
      <c r="M4" s="413"/>
    </row>
    <row r="5" spans="1:29" ht="15" customHeight="1">
      <c r="A5" s="4"/>
      <c r="B5" s="405"/>
      <c r="C5" s="406"/>
      <c r="D5" s="410"/>
      <c r="E5" s="5" t="s">
        <v>3</v>
      </c>
      <c r="F5" s="6" t="s">
        <v>127</v>
      </c>
      <c r="G5" s="7" t="s">
        <v>4</v>
      </c>
      <c r="H5" s="8" t="s">
        <v>5</v>
      </c>
      <c r="I5" s="414" t="s">
        <v>6</v>
      </c>
      <c r="J5" s="9" t="s">
        <v>127</v>
      </c>
      <c r="K5" s="10" t="s">
        <v>7</v>
      </c>
      <c r="L5" s="11" t="s">
        <v>128</v>
      </c>
      <c r="M5" s="10" t="s">
        <v>8</v>
      </c>
    </row>
    <row r="6" spans="1:29" ht="27" customHeight="1">
      <c r="A6" s="4"/>
      <c r="B6" s="407"/>
      <c r="C6" s="408"/>
      <c r="D6" s="411"/>
      <c r="E6" s="12" t="s">
        <v>9</v>
      </c>
      <c r="F6" s="13" t="s">
        <v>10</v>
      </c>
      <c r="G6" s="14" t="s">
        <v>129</v>
      </c>
      <c r="H6" s="15" t="s">
        <v>11</v>
      </c>
      <c r="I6" s="415"/>
      <c r="J6" s="16" t="s">
        <v>12</v>
      </c>
      <c r="K6" s="15" t="s">
        <v>13</v>
      </c>
      <c r="L6" s="17" t="s">
        <v>14</v>
      </c>
      <c r="M6" s="18" t="s">
        <v>14</v>
      </c>
      <c r="O6" s="19"/>
      <c r="P6" s="20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29" s="35" customFormat="1" ht="15" customHeight="1">
      <c r="A7" s="22"/>
      <c r="B7" s="23"/>
      <c r="C7" s="24" t="s">
        <v>130</v>
      </c>
      <c r="D7" s="25" t="s">
        <v>131</v>
      </c>
      <c r="E7" s="26">
        <v>469</v>
      </c>
      <c r="F7" s="27">
        <v>110.9</v>
      </c>
      <c r="G7" s="28">
        <v>110.8</v>
      </c>
      <c r="H7" s="29">
        <f>F7-G7</f>
        <v>0.10000000000000853</v>
      </c>
      <c r="I7" s="30" t="s">
        <v>132</v>
      </c>
      <c r="J7" s="31">
        <v>110.4</v>
      </c>
      <c r="K7" s="32">
        <f>F7-J7</f>
        <v>0.5</v>
      </c>
      <c r="L7" s="33">
        <v>3</v>
      </c>
      <c r="M7" s="34">
        <v>5</v>
      </c>
      <c r="P7" s="401"/>
      <c r="Q7" s="36"/>
      <c r="R7" s="402"/>
      <c r="S7" s="402"/>
      <c r="T7" s="402"/>
      <c r="U7" s="402"/>
      <c r="V7" s="402"/>
      <c r="W7" s="402"/>
      <c r="X7" s="395"/>
      <c r="Y7" s="395"/>
      <c r="Z7" s="395"/>
      <c r="AA7" s="396"/>
      <c r="AB7" s="396"/>
      <c r="AC7" s="396"/>
    </row>
    <row r="8" spans="1:29" s="35" customFormat="1" ht="15" customHeight="1">
      <c r="A8" s="37" t="s">
        <v>18</v>
      </c>
      <c r="B8" s="38"/>
      <c r="C8" s="74"/>
      <c r="D8" s="121" t="s">
        <v>19</v>
      </c>
      <c r="E8" s="39">
        <v>458</v>
      </c>
      <c r="F8" s="40">
        <v>117.2</v>
      </c>
      <c r="G8" s="41">
        <v>117.2</v>
      </c>
      <c r="H8" s="42">
        <f t="shared" ref="H8:H32" si="0">F8-G8</f>
        <v>0</v>
      </c>
      <c r="I8" s="43">
        <f>SUM(F8-G7)</f>
        <v>6.4000000000000057</v>
      </c>
      <c r="J8" s="44">
        <v>116.5</v>
      </c>
      <c r="K8" s="45">
        <f t="shared" ref="K8:K32" si="1">F8-J8</f>
        <v>0.70000000000000284</v>
      </c>
      <c r="L8" s="46">
        <v>3</v>
      </c>
      <c r="M8" s="47">
        <v>3</v>
      </c>
      <c r="P8" s="401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spans="1:29" s="35" customFormat="1" ht="15" customHeight="1">
      <c r="A9" s="48"/>
      <c r="B9" s="49"/>
      <c r="C9" s="50" t="s">
        <v>20</v>
      </c>
      <c r="D9" s="122" t="s">
        <v>21</v>
      </c>
      <c r="E9" s="39">
        <v>464</v>
      </c>
      <c r="F9" s="51">
        <v>123.6</v>
      </c>
      <c r="G9" s="52">
        <v>123.3</v>
      </c>
      <c r="H9" s="53">
        <f t="shared" si="0"/>
        <v>0.29999999999999716</v>
      </c>
      <c r="I9" s="43">
        <f>SUM(F9-G8)</f>
        <v>6.3999999999999915</v>
      </c>
      <c r="J9" s="54">
        <v>122.5</v>
      </c>
      <c r="K9" s="55">
        <f t="shared" si="1"/>
        <v>1.0999999999999943</v>
      </c>
      <c r="L9" s="46">
        <v>1</v>
      </c>
      <c r="M9" s="47">
        <v>2</v>
      </c>
      <c r="P9" s="56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</row>
    <row r="10" spans="1:29" s="35" customFormat="1" ht="15" customHeight="1">
      <c r="A10" s="48"/>
      <c r="B10" s="49"/>
      <c r="C10" s="74" t="s">
        <v>22</v>
      </c>
      <c r="D10" s="58" t="s">
        <v>23</v>
      </c>
      <c r="E10" s="39">
        <v>459</v>
      </c>
      <c r="F10" s="51">
        <v>128.9</v>
      </c>
      <c r="G10" s="52">
        <v>129</v>
      </c>
      <c r="H10" s="53">
        <f t="shared" si="0"/>
        <v>-9.9999999999994316E-2</v>
      </c>
      <c r="I10" s="43">
        <f>SUM(F10-G9)</f>
        <v>5.6000000000000085</v>
      </c>
      <c r="J10" s="54">
        <v>128.1</v>
      </c>
      <c r="K10" s="55">
        <f t="shared" si="1"/>
        <v>0.80000000000001137</v>
      </c>
      <c r="L10" s="46">
        <v>2</v>
      </c>
      <c r="M10" s="47">
        <v>2</v>
      </c>
      <c r="P10" s="59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</row>
    <row r="11" spans="1:29" s="35" customFormat="1" ht="15" customHeight="1">
      <c r="A11" s="48"/>
      <c r="B11" s="60"/>
      <c r="C11" s="61"/>
      <c r="D11" s="58" t="s">
        <v>24</v>
      </c>
      <c r="E11" s="39">
        <v>463</v>
      </c>
      <c r="F11" s="51">
        <v>134.69999999999999</v>
      </c>
      <c r="G11" s="52">
        <v>134.30000000000001</v>
      </c>
      <c r="H11" s="53">
        <f t="shared" si="0"/>
        <v>0.39999999999997726</v>
      </c>
      <c r="I11" s="43">
        <f t="shared" ref="I11:I12" si="2">SUM(F11-G10)</f>
        <v>5.6999999999999886</v>
      </c>
      <c r="J11" s="54">
        <v>133.6</v>
      </c>
      <c r="K11" s="55">
        <f t="shared" si="1"/>
        <v>1.0999999999999943</v>
      </c>
      <c r="L11" s="46">
        <v>2</v>
      </c>
      <c r="M11" s="47">
        <v>3</v>
      </c>
    </row>
    <row r="12" spans="1:29" s="35" customFormat="1" ht="15" customHeight="1">
      <c r="A12" s="48"/>
      <c r="B12" s="60"/>
      <c r="C12" s="61"/>
      <c r="D12" s="58" t="s">
        <v>25</v>
      </c>
      <c r="E12" s="39">
        <v>455</v>
      </c>
      <c r="F12" s="51">
        <v>140</v>
      </c>
      <c r="G12" s="52">
        <v>140.69999999999999</v>
      </c>
      <c r="H12" s="53">
        <f t="shared" si="0"/>
        <v>-0.69999999999998863</v>
      </c>
      <c r="I12" s="43">
        <f t="shared" si="2"/>
        <v>5.6999999999999886</v>
      </c>
      <c r="J12" s="54">
        <v>138.80000000000001</v>
      </c>
      <c r="K12" s="55">
        <f t="shared" si="1"/>
        <v>1.1999999999999886</v>
      </c>
      <c r="L12" s="46">
        <v>2</v>
      </c>
      <c r="M12" s="47">
        <v>1</v>
      </c>
    </row>
    <row r="13" spans="1:29" s="35" customFormat="1" ht="15" customHeight="1">
      <c r="A13" s="48"/>
      <c r="B13" s="62" t="s">
        <v>26</v>
      </c>
      <c r="C13" s="63"/>
      <c r="D13" s="64" t="s">
        <v>27</v>
      </c>
      <c r="E13" s="65">
        <v>459</v>
      </c>
      <c r="F13" s="66">
        <v>146.30000000000001</v>
      </c>
      <c r="G13" s="67">
        <v>146.9</v>
      </c>
      <c r="H13" s="68">
        <f t="shared" si="0"/>
        <v>-0.59999999999999432</v>
      </c>
      <c r="I13" s="69">
        <f>SUM(F13-G12)</f>
        <v>5.6000000000000227</v>
      </c>
      <c r="J13" s="70">
        <v>145.19999999999999</v>
      </c>
      <c r="K13" s="71">
        <f t="shared" si="1"/>
        <v>1.1000000000000227</v>
      </c>
      <c r="L13" s="72">
        <v>4</v>
      </c>
      <c r="M13" s="73">
        <v>1</v>
      </c>
    </row>
    <row r="14" spans="1:29" s="35" customFormat="1" ht="15" customHeight="1">
      <c r="A14" s="48"/>
      <c r="B14" s="60"/>
      <c r="C14" s="397" t="s">
        <v>28</v>
      </c>
      <c r="D14" s="58" t="s">
        <v>29</v>
      </c>
      <c r="E14" s="39">
        <v>735</v>
      </c>
      <c r="F14" s="51">
        <v>154</v>
      </c>
      <c r="G14" s="52">
        <v>154.30000000000001</v>
      </c>
      <c r="H14" s="42">
        <f t="shared" si="0"/>
        <v>-0.30000000000001137</v>
      </c>
      <c r="I14" s="43">
        <f>SUM(F14-G13)</f>
        <v>7.0999999999999943</v>
      </c>
      <c r="J14" s="44">
        <v>152.69999999999999</v>
      </c>
      <c r="K14" s="45">
        <f t="shared" si="1"/>
        <v>1.3000000000000114</v>
      </c>
      <c r="L14" s="46">
        <v>2</v>
      </c>
      <c r="M14" s="47">
        <v>2</v>
      </c>
    </row>
    <row r="15" spans="1:29" s="35" customFormat="1" ht="15" customHeight="1">
      <c r="A15" s="48"/>
      <c r="B15" s="60"/>
      <c r="C15" s="398"/>
      <c r="D15" s="58" t="s">
        <v>30</v>
      </c>
      <c r="E15" s="39">
        <v>740</v>
      </c>
      <c r="F15" s="51">
        <v>161.5</v>
      </c>
      <c r="G15" s="52">
        <v>161.6</v>
      </c>
      <c r="H15" s="53">
        <f t="shared" si="0"/>
        <v>-9.9999999999994316E-2</v>
      </c>
      <c r="I15" s="43">
        <f t="shared" ref="I15:I19" si="3">SUM(F15-G14)</f>
        <v>7.1999999999999886</v>
      </c>
      <c r="J15" s="54">
        <v>159.9</v>
      </c>
      <c r="K15" s="55">
        <f t="shared" si="1"/>
        <v>1.5999999999999943</v>
      </c>
      <c r="L15" s="46">
        <v>2</v>
      </c>
      <c r="M15" s="47">
        <v>2</v>
      </c>
    </row>
    <row r="16" spans="1:29" s="35" customFormat="1" ht="15" customHeight="1">
      <c r="A16" s="48"/>
      <c r="B16" s="60"/>
      <c r="C16" s="399"/>
      <c r="D16" s="64" t="s">
        <v>31</v>
      </c>
      <c r="E16" s="65">
        <v>742</v>
      </c>
      <c r="F16" s="66">
        <v>166.2</v>
      </c>
      <c r="G16" s="67">
        <v>166.4</v>
      </c>
      <c r="H16" s="68">
        <f t="shared" si="0"/>
        <v>-0.20000000000001705</v>
      </c>
      <c r="I16" s="69">
        <f t="shared" si="3"/>
        <v>4.5999999999999943</v>
      </c>
      <c r="J16" s="70">
        <v>165.2</v>
      </c>
      <c r="K16" s="71">
        <f t="shared" si="1"/>
        <v>1</v>
      </c>
      <c r="L16" s="72">
        <v>2</v>
      </c>
      <c r="M16" s="73">
        <v>3</v>
      </c>
    </row>
    <row r="17" spans="1:13" s="35" customFormat="1" ht="15" customHeight="1">
      <c r="A17" s="48"/>
      <c r="B17" s="60"/>
      <c r="C17" s="397" t="s">
        <v>32</v>
      </c>
      <c r="D17" s="58" t="s">
        <v>33</v>
      </c>
      <c r="E17" s="39">
        <v>420</v>
      </c>
      <c r="F17" s="51">
        <v>168.9</v>
      </c>
      <c r="G17" s="52">
        <v>169.2</v>
      </c>
      <c r="H17" s="42">
        <f t="shared" si="0"/>
        <v>-0.29999999999998295</v>
      </c>
      <c r="I17" s="43">
        <f t="shared" si="3"/>
        <v>2.5</v>
      </c>
      <c r="J17" s="44">
        <v>168.3</v>
      </c>
      <c r="K17" s="45">
        <f t="shared" si="1"/>
        <v>0.59999999999999432</v>
      </c>
      <c r="L17" s="46">
        <v>3</v>
      </c>
      <c r="M17" s="47">
        <v>3</v>
      </c>
    </row>
    <row r="18" spans="1:13" s="35" customFormat="1" ht="15" customHeight="1">
      <c r="A18" s="48"/>
      <c r="B18" s="60"/>
      <c r="C18" s="398"/>
      <c r="D18" s="58" t="s">
        <v>34</v>
      </c>
      <c r="E18" s="39">
        <v>420</v>
      </c>
      <c r="F18" s="51">
        <v>171</v>
      </c>
      <c r="G18" s="52">
        <v>170.5</v>
      </c>
      <c r="H18" s="53">
        <f t="shared" si="0"/>
        <v>0.5</v>
      </c>
      <c r="I18" s="43">
        <f t="shared" si="3"/>
        <v>1.8000000000000114</v>
      </c>
      <c r="J18" s="54">
        <v>169.9</v>
      </c>
      <c r="K18" s="55">
        <f t="shared" si="1"/>
        <v>1.0999999999999943</v>
      </c>
      <c r="L18" s="46">
        <v>1</v>
      </c>
      <c r="M18" s="47">
        <v>6</v>
      </c>
    </row>
    <row r="19" spans="1:13" s="35" customFormat="1" ht="15" customHeight="1">
      <c r="A19" s="48"/>
      <c r="B19" s="75"/>
      <c r="C19" s="400"/>
      <c r="D19" s="76" t="s">
        <v>35</v>
      </c>
      <c r="E19" s="65">
        <v>420</v>
      </c>
      <c r="F19" s="77">
        <v>171</v>
      </c>
      <c r="G19" s="78">
        <v>171.3</v>
      </c>
      <c r="H19" s="68">
        <f t="shared" si="0"/>
        <v>-0.30000000000001137</v>
      </c>
      <c r="I19" s="43">
        <f t="shared" si="3"/>
        <v>0.5</v>
      </c>
      <c r="J19" s="70">
        <v>170.7</v>
      </c>
      <c r="K19" s="71">
        <f t="shared" si="1"/>
        <v>0.30000000000001137</v>
      </c>
      <c r="L19" s="79">
        <v>12</v>
      </c>
      <c r="M19" s="80">
        <v>3</v>
      </c>
    </row>
    <row r="20" spans="1:13" s="35" customFormat="1" ht="15" customHeight="1">
      <c r="A20" s="48"/>
      <c r="B20" s="49"/>
      <c r="C20" s="81" t="s">
        <v>36</v>
      </c>
      <c r="D20" s="25" t="s">
        <v>133</v>
      </c>
      <c r="E20" s="26">
        <v>483</v>
      </c>
      <c r="F20" s="66">
        <v>110.2</v>
      </c>
      <c r="G20" s="67">
        <v>110.2</v>
      </c>
      <c r="H20" s="29">
        <f t="shared" si="0"/>
        <v>0</v>
      </c>
      <c r="I20" s="30" t="s">
        <v>134</v>
      </c>
      <c r="J20" s="31">
        <v>109.4</v>
      </c>
      <c r="K20" s="32">
        <f t="shared" si="1"/>
        <v>0.79999999999999716</v>
      </c>
      <c r="L20" s="82">
        <v>5</v>
      </c>
      <c r="M20" s="83">
        <v>4</v>
      </c>
    </row>
    <row r="21" spans="1:13" s="35" customFormat="1" ht="15" customHeight="1">
      <c r="A21" s="48"/>
      <c r="B21" s="49"/>
      <c r="C21" s="74"/>
      <c r="D21" s="121" t="s">
        <v>19</v>
      </c>
      <c r="E21" s="39">
        <v>456</v>
      </c>
      <c r="F21" s="51">
        <v>117</v>
      </c>
      <c r="G21" s="52">
        <v>117</v>
      </c>
      <c r="H21" s="42">
        <f t="shared" si="0"/>
        <v>0</v>
      </c>
      <c r="I21" s="43">
        <f t="shared" ref="I21:I32" si="4">SUM(F21-G20)</f>
        <v>6.7999999999999972</v>
      </c>
      <c r="J21" s="44">
        <v>115.6</v>
      </c>
      <c r="K21" s="45">
        <f t="shared" si="1"/>
        <v>1.4000000000000057</v>
      </c>
      <c r="L21" s="46">
        <v>1</v>
      </c>
      <c r="M21" s="47">
        <v>1</v>
      </c>
    </row>
    <row r="22" spans="1:13" s="35" customFormat="1" ht="15" customHeight="1">
      <c r="A22" s="48"/>
      <c r="B22" s="49"/>
      <c r="C22" s="74"/>
      <c r="D22" s="122" t="s">
        <v>21</v>
      </c>
      <c r="E22" s="39">
        <v>459</v>
      </c>
      <c r="F22" s="51">
        <v>123</v>
      </c>
      <c r="G22" s="52">
        <v>122.8</v>
      </c>
      <c r="H22" s="53">
        <f t="shared" si="0"/>
        <v>0.20000000000000284</v>
      </c>
      <c r="I22" s="43">
        <f t="shared" si="4"/>
        <v>6</v>
      </c>
      <c r="J22" s="54">
        <v>121.5</v>
      </c>
      <c r="K22" s="55">
        <f t="shared" si="1"/>
        <v>1.5</v>
      </c>
      <c r="L22" s="46">
        <v>1</v>
      </c>
      <c r="M22" s="47">
        <v>1</v>
      </c>
    </row>
    <row r="23" spans="1:13" s="35" customFormat="1" ht="15" customHeight="1">
      <c r="A23" s="48"/>
      <c r="B23" s="49"/>
      <c r="C23" s="74" t="s">
        <v>22</v>
      </c>
      <c r="D23" s="58" t="s">
        <v>23</v>
      </c>
      <c r="E23" s="39">
        <v>452</v>
      </c>
      <c r="F23" s="51">
        <v>128.69999999999999</v>
      </c>
      <c r="G23" s="52">
        <v>128.6</v>
      </c>
      <c r="H23" s="53">
        <f t="shared" si="0"/>
        <v>9.9999999999994316E-2</v>
      </c>
      <c r="I23" s="43">
        <f>SUM(F23-G22)</f>
        <v>5.8999999999999915</v>
      </c>
      <c r="J23" s="54">
        <v>127.2</v>
      </c>
      <c r="K23" s="84">
        <f t="shared" si="1"/>
        <v>1.4999999999999858</v>
      </c>
      <c r="L23" s="46">
        <v>1</v>
      </c>
      <c r="M23" s="47">
        <v>2</v>
      </c>
    </row>
    <row r="24" spans="1:13" s="35" customFormat="1" ht="15" customHeight="1">
      <c r="A24" s="48"/>
      <c r="B24" s="60"/>
      <c r="C24" s="61"/>
      <c r="D24" s="58" t="s">
        <v>24</v>
      </c>
      <c r="E24" s="39">
        <v>456</v>
      </c>
      <c r="F24" s="51">
        <v>134.6</v>
      </c>
      <c r="G24" s="52">
        <v>134.80000000000001</v>
      </c>
      <c r="H24" s="53">
        <f t="shared" si="0"/>
        <v>-0.20000000000001705</v>
      </c>
      <c r="I24" s="43">
        <f t="shared" si="4"/>
        <v>6</v>
      </c>
      <c r="J24" s="54">
        <v>133.4</v>
      </c>
      <c r="K24" s="55">
        <f t="shared" si="1"/>
        <v>1.1999999999999886</v>
      </c>
      <c r="L24" s="46">
        <v>2</v>
      </c>
      <c r="M24" s="47">
        <v>2</v>
      </c>
    </row>
    <row r="25" spans="1:13" s="35" customFormat="1" ht="15" customHeight="1">
      <c r="A25" s="48"/>
      <c r="B25" s="60"/>
      <c r="C25" s="61"/>
      <c r="D25" s="58" t="s">
        <v>25</v>
      </c>
      <c r="E25" s="39">
        <v>458</v>
      </c>
      <c r="F25" s="51">
        <v>142.1</v>
      </c>
      <c r="G25" s="52">
        <v>142</v>
      </c>
      <c r="H25" s="53">
        <f t="shared" si="0"/>
        <v>9.9999999999994316E-2</v>
      </c>
      <c r="I25" s="43">
        <f t="shared" si="4"/>
        <v>7.2999999999999829</v>
      </c>
      <c r="J25" s="54">
        <v>140.19999999999999</v>
      </c>
      <c r="K25" s="55">
        <f t="shared" si="1"/>
        <v>1.9000000000000057</v>
      </c>
      <c r="L25" s="46">
        <v>1</v>
      </c>
      <c r="M25" s="47">
        <v>2</v>
      </c>
    </row>
    <row r="26" spans="1:13" s="35" customFormat="1" ht="15" customHeight="1">
      <c r="A26" s="48"/>
      <c r="B26" s="62" t="s">
        <v>37</v>
      </c>
      <c r="C26" s="63"/>
      <c r="D26" s="64" t="s">
        <v>27</v>
      </c>
      <c r="E26" s="65">
        <v>463</v>
      </c>
      <c r="F26" s="66">
        <v>149.1</v>
      </c>
      <c r="G26" s="67">
        <v>148.6</v>
      </c>
      <c r="H26" s="68">
        <f t="shared" si="0"/>
        <v>0.5</v>
      </c>
      <c r="I26" s="69">
        <f t="shared" si="4"/>
        <v>7.0999999999999943</v>
      </c>
      <c r="J26" s="70">
        <v>146.80000000000001</v>
      </c>
      <c r="K26" s="71">
        <f t="shared" si="1"/>
        <v>2.2999999999999829</v>
      </c>
      <c r="L26" s="72">
        <v>1</v>
      </c>
      <c r="M26" s="73">
        <v>1</v>
      </c>
    </row>
    <row r="27" spans="1:13" s="35" customFormat="1" ht="15" customHeight="1">
      <c r="A27" s="48"/>
      <c r="B27" s="60"/>
      <c r="C27" s="397" t="s">
        <v>28</v>
      </c>
      <c r="D27" s="58" t="s">
        <v>29</v>
      </c>
      <c r="E27" s="39">
        <v>728</v>
      </c>
      <c r="F27" s="51">
        <v>152.4</v>
      </c>
      <c r="G27" s="52">
        <v>152.80000000000001</v>
      </c>
      <c r="H27" s="42">
        <f t="shared" si="0"/>
        <v>-0.40000000000000568</v>
      </c>
      <c r="I27" s="43">
        <f t="shared" si="4"/>
        <v>3.8000000000000114</v>
      </c>
      <c r="J27" s="44">
        <v>151.9</v>
      </c>
      <c r="K27" s="45">
        <f t="shared" si="1"/>
        <v>0.5</v>
      </c>
      <c r="L27" s="46">
        <v>8</v>
      </c>
      <c r="M27" s="47">
        <v>2</v>
      </c>
    </row>
    <row r="28" spans="1:13" s="35" customFormat="1" ht="15" customHeight="1">
      <c r="A28" s="48"/>
      <c r="B28" s="60"/>
      <c r="C28" s="398"/>
      <c r="D28" s="58" t="s">
        <v>30</v>
      </c>
      <c r="E28" s="39">
        <v>732</v>
      </c>
      <c r="F28" s="51">
        <v>156</v>
      </c>
      <c r="G28" s="52">
        <v>155.6</v>
      </c>
      <c r="H28" s="53">
        <f t="shared" si="0"/>
        <v>0.40000000000000568</v>
      </c>
      <c r="I28" s="43">
        <f t="shared" si="4"/>
        <v>3.1999999999999886</v>
      </c>
      <c r="J28" s="54">
        <v>154.80000000000001</v>
      </c>
      <c r="K28" s="55">
        <f t="shared" si="1"/>
        <v>1.1999999999999886</v>
      </c>
      <c r="L28" s="46">
        <v>2</v>
      </c>
      <c r="M28" s="47">
        <v>2</v>
      </c>
    </row>
    <row r="29" spans="1:13" s="35" customFormat="1" ht="15" customHeight="1">
      <c r="A29" s="48"/>
      <c r="B29" s="60"/>
      <c r="C29" s="399"/>
      <c r="D29" s="64" t="s">
        <v>31</v>
      </c>
      <c r="E29" s="65">
        <v>730</v>
      </c>
      <c r="F29" s="66">
        <v>156.80000000000001</v>
      </c>
      <c r="G29" s="67">
        <v>156.6</v>
      </c>
      <c r="H29" s="68">
        <f t="shared" si="0"/>
        <v>0.20000000000001705</v>
      </c>
      <c r="I29" s="69">
        <f t="shared" si="4"/>
        <v>1.2000000000000171</v>
      </c>
      <c r="J29" s="70">
        <v>156.5</v>
      </c>
      <c r="K29" s="71">
        <f t="shared" si="1"/>
        <v>0.30000000000001137</v>
      </c>
      <c r="L29" s="72">
        <v>10</v>
      </c>
      <c r="M29" s="73">
        <v>15</v>
      </c>
    </row>
    <row r="30" spans="1:13" s="35" customFormat="1" ht="15" customHeight="1">
      <c r="A30" s="48"/>
      <c r="B30" s="60"/>
      <c r="C30" s="397" t="s">
        <v>32</v>
      </c>
      <c r="D30" s="58" t="s">
        <v>33</v>
      </c>
      <c r="E30" s="39">
        <v>420</v>
      </c>
      <c r="F30" s="51">
        <v>157.69999999999999</v>
      </c>
      <c r="G30" s="52">
        <v>157.19999999999999</v>
      </c>
      <c r="H30" s="42">
        <f t="shared" si="0"/>
        <v>0.5</v>
      </c>
      <c r="I30" s="43">
        <f t="shared" si="4"/>
        <v>1.0999999999999943</v>
      </c>
      <c r="J30" s="44">
        <v>157.1</v>
      </c>
      <c r="K30" s="45">
        <f t="shared" si="1"/>
        <v>0.59999999999999432</v>
      </c>
      <c r="L30" s="46">
        <v>1</v>
      </c>
      <c r="M30" s="47">
        <v>16</v>
      </c>
    </row>
    <row r="31" spans="1:13" s="35" customFormat="1" ht="15" customHeight="1">
      <c r="A31" s="48"/>
      <c r="B31" s="60"/>
      <c r="C31" s="398"/>
      <c r="D31" s="58" t="s">
        <v>34</v>
      </c>
      <c r="E31" s="39">
        <v>420</v>
      </c>
      <c r="F31" s="51">
        <v>157.30000000000001</v>
      </c>
      <c r="G31" s="52">
        <v>158</v>
      </c>
      <c r="H31" s="53">
        <f t="shared" si="0"/>
        <v>-0.69999999999998863</v>
      </c>
      <c r="I31" s="43">
        <f t="shared" si="4"/>
        <v>0.10000000000002274</v>
      </c>
      <c r="J31" s="54">
        <v>157.5</v>
      </c>
      <c r="K31" s="55">
        <f t="shared" si="1"/>
        <v>-0.19999999999998863</v>
      </c>
      <c r="L31" s="46">
        <v>25</v>
      </c>
      <c r="M31" s="47">
        <v>6</v>
      </c>
    </row>
    <row r="32" spans="1:13" s="35" customFormat="1" ht="15" customHeight="1">
      <c r="A32" s="48"/>
      <c r="B32" s="75"/>
      <c r="C32" s="400"/>
      <c r="D32" s="76" t="s">
        <v>35</v>
      </c>
      <c r="E32" s="65">
        <v>419</v>
      </c>
      <c r="F32" s="77">
        <v>157.5</v>
      </c>
      <c r="G32" s="78">
        <v>158.80000000000001</v>
      </c>
      <c r="H32" s="68">
        <f t="shared" si="0"/>
        <v>-1.3000000000000114</v>
      </c>
      <c r="I32" s="85">
        <f t="shared" si="4"/>
        <v>-0.5</v>
      </c>
      <c r="J32" s="70">
        <v>157.80000000000001</v>
      </c>
      <c r="K32" s="71">
        <f t="shared" si="1"/>
        <v>-0.30000000000001137</v>
      </c>
      <c r="L32" s="79">
        <v>27</v>
      </c>
      <c r="M32" s="80">
        <v>1</v>
      </c>
    </row>
    <row r="33" spans="2:2" s="87" customFormat="1" ht="12" customHeight="1">
      <c r="B33" s="86" t="s">
        <v>135</v>
      </c>
    </row>
    <row r="34" spans="2:2" s="86" customFormat="1" ht="12" customHeight="1">
      <c r="B34" s="88" t="s">
        <v>136</v>
      </c>
    </row>
    <row r="35" spans="2:2" s="86" customFormat="1" ht="12" customHeight="1">
      <c r="B35" s="88" t="s">
        <v>38</v>
      </c>
    </row>
    <row r="36" spans="2:2" s="86" customFormat="1" ht="6.75" customHeight="1"/>
  </sheetData>
  <mergeCells count="12">
    <mergeCell ref="C30:C32"/>
    <mergeCell ref="B4:C6"/>
    <mergeCell ref="D4:D6"/>
    <mergeCell ref="E4:M4"/>
    <mergeCell ref="I5:I6"/>
    <mergeCell ref="X7:Z7"/>
    <mergeCell ref="AA7:AC7"/>
    <mergeCell ref="C14:C16"/>
    <mergeCell ref="C17:C19"/>
    <mergeCell ref="C27:C29"/>
    <mergeCell ref="P7:P8"/>
    <mergeCell ref="R7:W7"/>
  </mergeCells>
  <phoneticPr fontId="3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7"/>
  <sheetViews>
    <sheetView showGridLines="0" zoomScaleNormal="100" zoomScaleSheetLayoutView="100" workbookViewId="0">
      <selection activeCell="B2" sqref="B2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5" ht="17.25">
      <c r="B1" s="2" t="s">
        <v>39</v>
      </c>
    </row>
    <row r="3" spans="1:15" ht="3" customHeight="1"/>
    <row r="4" spans="1:15" ht="21" customHeight="1">
      <c r="A4" s="4"/>
      <c r="B4" s="403" t="s">
        <v>1</v>
      </c>
      <c r="C4" s="404"/>
      <c r="D4" s="409" t="s">
        <v>2</v>
      </c>
      <c r="E4" s="420" t="s">
        <v>40</v>
      </c>
      <c r="F4" s="420"/>
      <c r="G4" s="420"/>
      <c r="H4" s="420"/>
      <c r="I4" s="420"/>
      <c r="J4" s="420"/>
      <c r="K4" s="420"/>
      <c r="L4" s="420"/>
      <c r="M4" s="412"/>
      <c r="N4" s="89"/>
    </row>
    <row r="5" spans="1:15" ht="15" customHeight="1">
      <c r="A5" s="4"/>
      <c r="B5" s="405"/>
      <c r="C5" s="406"/>
      <c r="D5" s="410"/>
      <c r="E5" s="5" t="s">
        <v>3</v>
      </c>
      <c r="F5" s="6" t="s">
        <v>127</v>
      </c>
      <c r="G5" s="7" t="s">
        <v>4</v>
      </c>
      <c r="H5" s="8" t="s">
        <v>5</v>
      </c>
      <c r="I5" s="414" t="s">
        <v>6</v>
      </c>
      <c r="J5" s="9" t="s">
        <v>127</v>
      </c>
      <c r="K5" s="10" t="s">
        <v>7</v>
      </c>
      <c r="L5" s="11" t="s">
        <v>128</v>
      </c>
      <c r="M5" s="10" t="s">
        <v>8</v>
      </c>
      <c r="N5" s="89"/>
    </row>
    <row r="6" spans="1:15" ht="27" customHeight="1">
      <c r="A6" s="4"/>
      <c r="B6" s="407"/>
      <c r="C6" s="408"/>
      <c r="D6" s="411"/>
      <c r="E6" s="12" t="s">
        <v>9</v>
      </c>
      <c r="F6" s="13" t="s">
        <v>10</v>
      </c>
      <c r="G6" s="14" t="s">
        <v>129</v>
      </c>
      <c r="H6" s="15" t="s">
        <v>11</v>
      </c>
      <c r="I6" s="415"/>
      <c r="J6" s="16" t="s">
        <v>12</v>
      </c>
      <c r="K6" s="15" t="s">
        <v>13</v>
      </c>
      <c r="L6" s="17" t="s">
        <v>14</v>
      </c>
      <c r="M6" s="18" t="s">
        <v>14</v>
      </c>
      <c r="N6" s="90"/>
      <c r="O6" s="19"/>
    </row>
    <row r="7" spans="1:15" s="35" customFormat="1" ht="15" customHeight="1">
      <c r="A7" s="22"/>
      <c r="B7" s="91"/>
      <c r="C7" s="92" t="s">
        <v>15</v>
      </c>
      <c r="D7" s="25" t="s">
        <v>16</v>
      </c>
      <c r="E7" s="26">
        <v>469</v>
      </c>
      <c r="F7" s="27">
        <v>19.3</v>
      </c>
      <c r="G7" s="28">
        <v>19.3</v>
      </c>
      <c r="H7" s="93">
        <f>F7-G7</f>
        <v>0</v>
      </c>
      <c r="I7" s="30" t="s">
        <v>17</v>
      </c>
      <c r="J7" s="94">
        <v>18.899999999999999</v>
      </c>
      <c r="K7" s="28">
        <f>F7-J7</f>
        <v>0.40000000000000213</v>
      </c>
      <c r="L7" s="33">
        <v>3</v>
      </c>
      <c r="M7" s="34">
        <v>2</v>
      </c>
    </row>
    <row r="8" spans="1:15" s="35" customFormat="1" ht="15" customHeight="1">
      <c r="A8" s="37" t="s">
        <v>18</v>
      </c>
      <c r="B8" s="95"/>
      <c r="C8" s="109"/>
      <c r="D8" s="58" t="s">
        <v>19</v>
      </c>
      <c r="E8" s="39">
        <v>458</v>
      </c>
      <c r="F8" s="51">
        <v>22.2</v>
      </c>
      <c r="G8" s="52">
        <v>22</v>
      </c>
      <c r="H8" s="96">
        <f t="shared" ref="H8:H32" si="0">F8-G8</f>
        <v>0.19999999999999929</v>
      </c>
      <c r="I8" s="43">
        <f>SUM(F8-G7)</f>
        <v>2.8999999999999986</v>
      </c>
      <c r="J8" s="97">
        <v>21.4</v>
      </c>
      <c r="K8" s="41">
        <f t="shared" ref="K8:K32" si="1">F8-J8</f>
        <v>0.80000000000000071</v>
      </c>
      <c r="L8" s="46">
        <v>1</v>
      </c>
      <c r="M8" s="47">
        <v>1</v>
      </c>
    </row>
    <row r="9" spans="1:15" s="35" customFormat="1" ht="15" customHeight="1">
      <c r="A9" s="48"/>
      <c r="B9" s="98"/>
      <c r="C9" s="99" t="s">
        <v>20</v>
      </c>
      <c r="D9" s="58" t="s">
        <v>21</v>
      </c>
      <c r="E9" s="39">
        <v>464</v>
      </c>
      <c r="F9" s="51">
        <v>25.1</v>
      </c>
      <c r="G9" s="52">
        <v>24.5</v>
      </c>
      <c r="H9" s="100">
        <f t="shared" si="0"/>
        <v>0.60000000000000142</v>
      </c>
      <c r="I9" s="43">
        <f t="shared" ref="I9:I19" si="2">SUM(F9-G8)</f>
        <v>3.1000000000000014</v>
      </c>
      <c r="J9" s="101">
        <v>24</v>
      </c>
      <c r="K9" s="102">
        <f t="shared" si="1"/>
        <v>1.1000000000000014</v>
      </c>
      <c r="L9" s="46">
        <v>1</v>
      </c>
      <c r="M9" s="47">
        <v>6</v>
      </c>
    </row>
    <row r="10" spans="1:15" s="35" customFormat="1" ht="15" customHeight="1">
      <c r="A10" s="48"/>
      <c r="B10" s="98"/>
      <c r="C10" s="109" t="s">
        <v>22</v>
      </c>
      <c r="D10" s="58" t="s">
        <v>23</v>
      </c>
      <c r="E10" s="39">
        <v>459</v>
      </c>
      <c r="F10" s="51">
        <v>28.3</v>
      </c>
      <c r="G10" s="52">
        <v>28</v>
      </c>
      <c r="H10" s="100">
        <f t="shared" si="0"/>
        <v>0.30000000000000071</v>
      </c>
      <c r="I10" s="43">
        <f t="shared" si="2"/>
        <v>3.8000000000000007</v>
      </c>
      <c r="J10" s="101">
        <v>27.2</v>
      </c>
      <c r="K10" s="102">
        <f t="shared" si="1"/>
        <v>1.1000000000000014</v>
      </c>
      <c r="L10" s="46">
        <v>2</v>
      </c>
      <c r="M10" s="47">
        <v>3</v>
      </c>
    </row>
    <row r="11" spans="1:15" s="35" customFormat="1" ht="15" customHeight="1">
      <c r="A11" s="48"/>
      <c r="B11" s="103"/>
      <c r="C11" s="104"/>
      <c r="D11" s="58" t="s">
        <v>24</v>
      </c>
      <c r="E11" s="39">
        <v>463</v>
      </c>
      <c r="F11" s="51">
        <v>32.5</v>
      </c>
      <c r="G11" s="52">
        <v>32.1</v>
      </c>
      <c r="H11" s="100">
        <f t="shared" si="0"/>
        <v>0.39999999999999858</v>
      </c>
      <c r="I11" s="43">
        <f t="shared" si="2"/>
        <v>4.5</v>
      </c>
      <c r="J11" s="101">
        <v>30.6</v>
      </c>
      <c r="K11" s="102">
        <f t="shared" si="1"/>
        <v>1.8999999999999986</v>
      </c>
      <c r="L11" s="46">
        <v>2</v>
      </c>
      <c r="M11" s="47">
        <v>2</v>
      </c>
    </row>
    <row r="12" spans="1:15" s="35" customFormat="1" ht="15" customHeight="1">
      <c r="A12" s="48"/>
      <c r="B12" s="103"/>
      <c r="C12" s="104"/>
      <c r="D12" s="58" t="s">
        <v>25</v>
      </c>
      <c r="E12" s="39">
        <v>455</v>
      </c>
      <c r="F12" s="51">
        <v>35.700000000000003</v>
      </c>
      <c r="G12" s="52">
        <v>36.4</v>
      </c>
      <c r="H12" s="100">
        <f t="shared" si="0"/>
        <v>-0.69999999999999574</v>
      </c>
      <c r="I12" s="43">
        <f t="shared" si="2"/>
        <v>3.6000000000000014</v>
      </c>
      <c r="J12" s="101">
        <v>34</v>
      </c>
      <c r="K12" s="102">
        <f t="shared" si="1"/>
        <v>1.7000000000000028</v>
      </c>
      <c r="L12" s="46">
        <v>3</v>
      </c>
      <c r="M12" s="47">
        <v>1</v>
      </c>
    </row>
    <row r="13" spans="1:15" s="35" customFormat="1" ht="15" customHeight="1">
      <c r="A13" s="48"/>
      <c r="B13" s="105" t="s">
        <v>26</v>
      </c>
      <c r="C13" s="106"/>
      <c r="D13" s="64" t="s">
        <v>27</v>
      </c>
      <c r="E13" s="65">
        <v>459</v>
      </c>
      <c r="F13" s="66">
        <v>40</v>
      </c>
      <c r="G13" s="67">
        <v>41</v>
      </c>
      <c r="H13" s="107">
        <f t="shared" si="0"/>
        <v>-1</v>
      </c>
      <c r="I13" s="69">
        <f>SUM(F13-G12)</f>
        <v>3.6000000000000014</v>
      </c>
      <c r="J13" s="108">
        <v>38.4</v>
      </c>
      <c r="K13" s="78">
        <f t="shared" si="1"/>
        <v>1.6000000000000014</v>
      </c>
      <c r="L13" s="72">
        <v>5</v>
      </c>
      <c r="M13" s="73">
        <v>1</v>
      </c>
    </row>
    <row r="14" spans="1:15" s="35" customFormat="1" ht="15" customHeight="1">
      <c r="A14" s="48"/>
      <c r="B14" s="103"/>
      <c r="C14" s="416" t="s">
        <v>28</v>
      </c>
      <c r="D14" s="58" t="s">
        <v>29</v>
      </c>
      <c r="E14" s="39">
        <v>735</v>
      </c>
      <c r="F14" s="51">
        <v>46.2</v>
      </c>
      <c r="G14" s="52">
        <v>46.4</v>
      </c>
      <c r="H14" s="96">
        <f t="shared" si="0"/>
        <v>-0.19999999999999574</v>
      </c>
      <c r="I14" s="43">
        <f t="shared" si="2"/>
        <v>5.2000000000000028</v>
      </c>
      <c r="J14" s="97">
        <v>44</v>
      </c>
      <c r="K14" s="41">
        <f t="shared" si="1"/>
        <v>2.2000000000000028</v>
      </c>
      <c r="L14" s="46">
        <v>2</v>
      </c>
      <c r="M14" s="47">
        <v>1</v>
      </c>
    </row>
    <row r="15" spans="1:15" s="35" customFormat="1" ht="15" customHeight="1">
      <c r="A15" s="48"/>
      <c r="B15" s="103"/>
      <c r="C15" s="417"/>
      <c r="D15" s="58" t="s">
        <v>30</v>
      </c>
      <c r="E15" s="39">
        <v>740</v>
      </c>
      <c r="F15" s="51">
        <v>51.9</v>
      </c>
      <c r="G15" s="52">
        <v>51.5</v>
      </c>
      <c r="H15" s="100">
        <f t="shared" si="0"/>
        <v>0.39999999999999858</v>
      </c>
      <c r="I15" s="43">
        <f t="shared" si="2"/>
        <v>5.5</v>
      </c>
      <c r="J15" s="101">
        <v>48.8</v>
      </c>
      <c r="K15" s="102">
        <f t="shared" si="1"/>
        <v>3.1000000000000014</v>
      </c>
      <c r="L15" s="46">
        <v>1</v>
      </c>
      <c r="M15" s="47">
        <v>1</v>
      </c>
    </row>
    <row r="16" spans="1:15" s="35" customFormat="1" ht="15" customHeight="1">
      <c r="A16" s="48"/>
      <c r="B16" s="103"/>
      <c r="C16" s="418"/>
      <c r="D16" s="64" t="s">
        <v>31</v>
      </c>
      <c r="E16" s="65">
        <v>742</v>
      </c>
      <c r="F16" s="66">
        <v>55.9</v>
      </c>
      <c r="G16" s="67">
        <v>56.5</v>
      </c>
      <c r="H16" s="107">
        <f t="shared" si="0"/>
        <v>-0.60000000000000142</v>
      </c>
      <c r="I16" s="69">
        <f t="shared" si="2"/>
        <v>4.3999999999999986</v>
      </c>
      <c r="J16" s="108">
        <v>53.9</v>
      </c>
      <c r="K16" s="78">
        <f t="shared" si="1"/>
        <v>2</v>
      </c>
      <c r="L16" s="72">
        <v>2</v>
      </c>
      <c r="M16" s="73">
        <v>1</v>
      </c>
    </row>
    <row r="17" spans="1:13" s="35" customFormat="1" ht="15" customHeight="1">
      <c r="A17" s="48"/>
      <c r="B17" s="103"/>
      <c r="C17" s="416" t="s">
        <v>32</v>
      </c>
      <c r="D17" s="58" t="s">
        <v>33</v>
      </c>
      <c r="E17" s="39">
        <v>420</v>
      </c>
      <c r="F17" s="51">
        <v>60.1</v>
      </c>
      <c r="G17" s="52">
        <v>60.7</v>
      </c>
      <c r="H17" s="96">
        <f t="shared" si="0"/>
        <v>-0.60000000000000142</v>
      </c>
      <c r="I17" s="43">
        <f t="shared" si="2"/>
        <v>3.6000000000000014</v>
      </c>
      <c r="J17" s="97">
        <v>58.7</v>
      </c>
      <c r="K17" s="41">
        <f t="shared" si="1"/>
        <v>1.3999999999999986</v>
      </c>
      <c r="L17" s="46">
        <v>7</v>
      </c>
      <c r="M17" s="47">
        <v>5</v>
      </c>
    </row>
    <row r="18" spans="1:13" s="35" customFormat="1" ht="15" customHeight="1">
      <c r="A18" s="48"/>
      <c r="B18" s="103"/>
      <c r="C18" s="417"/>
      <c r="D18" s="58" t="s">
        <v>34</v>
      </c>
      <c r="E18" s="39">
        <v>420</v>
      </c>
      <c r="F18" s="51">
        <v>62.8</v>
      </c>
      <c r="G18" s="52">
        <v>62.1</v>
      </c>
      <c r="H18" s="100">
        <f t="shared" si="0"/>
        <v>0.69999999999999574</v>
      </c>
      <c r="I18" s="43">
        <f t="shared" si="2"/>
        <v>2.0999999999999943</v>
      </c>
      <c r="J18" s="101">
        <v>60.5</v>
      </c>
      <c r="K18" s="102">
        <f t="shared" si="1"/>
        <v>2.2999999999999972</v>
      </c>
      <c r="L18" s="46">
        <v>1</v>
      </c>
      <c r="M18" s="47">
        <v>4</v>
      </c>
    </row>
    <row r="19" spans="1:13" s="35" customFormat="1" ht="15" customHeight="1">
      <c r="A19" s="48"/>
      <c r="B19" s="110"/>
      <c r="C19" s="419"/>
      <c r="D19" s="76" t="s">
        <v>35</v>
      </c>
      <c r="E19" s="65">
        <v>420</v>
      </c>
      <c r="F19" s="77">
        <v>63.9</v>
      </c>
      <c r="G19" s="78">
        <v>65.099999999999994</v>
      </c>
      <c r="H19" s="107">
        <f t="shared" si="0"/>
        <v>-1.1999999999999957</v>
      </c>
      <c r="I19" s="43">
        <f t="shared" si="2"/>
        <v>1.7999999999999972</v>
      </c>
      <c r="J19" s="108">
        <v>62.5</v>
      </c>
      <c r="K19" s="78">
        <f t="shared" si="1"/>
        <v>1.3999999999999986</v>
      </c>
      <c r="L19" s="79">
        <v>7</v>
      </c>
      <c r="M19" s="80">
        <v>2</v>
      </c>
    </row>
    <row r="20" spans="1:13" s="35" customFormat="1" ht="15" customHeight="1">
      <c r="A20" s="48"/>
      <c r="B20" s="98"/>
      <c r="C20" s="111" t="s">
        <v>36</v>
      </c>
      <c r="D20" s="25" t="s">
        <v>16</v>
      </c>
      <c r="E20" s="26">
        <v>483</v>
      </c>
      <c r="F20" s="66">
        <v>19.100000000000001</v>
      </c>
      <c r="G20" s="67">
        <v>19</v>
      </c>
      <c r="H20" s="93">
        <f t="shared" si="0"/>
        <v>0.10000000000000142</v>
      </c>
      <c r="I20" s="30" t="s">
        <v>17</v>
      </c>
      <c r="J20" s="94">
        <v>18.5</v>
      </c>
      <c r="K20" s="28">
        <f t="shared" si="1"/>
        <v>0.60000000000000142</v>
      </c>
      <c r="L20" s="82">
        <v>2</v>
      </c>
      <c r="M20" s="83">
        <v>3</v>
      </c>
    </row>
    <row r="21" spans="1:13" s="35" customFormat="1" ht="15" customHeight="1">
      <c r="A21" s="48"/>
      <c r="B21" s="98"/>
      <c r="C21" s="109"/>
      <c r="D21" s="58" t="s">
        <v>19</v>
      </c>
      <c r="E21" s="39">
        <v>456</v>
      </c>
      <c r="F21" s="51">
        <v>22.1</v>
      </c>
      <c r="G21" s="52">
        <v>21.7</v>
      </c>
      <c r="H21" s="96">
        <f t="shared" si="0"/>
        <v>0.40000000000000213</v>
      </c>
      <c r="I21" s="43">
        <f t="shared" ref="I21:I32" si="3">SUM(F21-G20)</f>
        <v>3.1000000000000014</v>
      </c>
      <c r="J21" s="97">
        <v>20.9</v>
      </c>
      <c r="K21" s="41">
        <f t="shared" si="1"/>
        <v>1.2000000000000028</v>
      </c>
      <c r="L21" s="46">
        <v>1</v>
      </c>
      <c r="M21" s="47">
        <v>1</v>
      </c>
    </row>
    <row r="22" spans="1:13" s="35" customFormat="1" ht="15" customHeight="1">
      <c r="A22" s="48"/>
      <c r="B22" s="98"/>
      <c r="C22" s="109"/>
      <c r="D22" s="58" t="s">
        <v>21</v>
      </c>
      <c r="E22" s="39">
        <v>459</v>
      </c>
      <c r="F22" s="51">
        <v>24.7</v>
      </c>
      <c r="G22" s="52">
        <v>24.5</v>
      </c>
      <c r="H22" s="100">
        <f t="shared" si="0"/>
        <v>0.19999999999999929</v>
      </c>
      <c r="I22" s="43">
        <f t="shared" si="3"/>
        <v>3</v>
      </c>
      <c r="J22" s="101">
        <v>23.5</v>
      </c>
      <c r="K22" s="102">
        <f t="shared" si="1"/>
        <v>1.1999999999999993</v>
      </c>
      <c r="L22" s="46">
        <v>2</v>
      </c>
      <c r="M22" s="47">
        <v>1</v>
      </c>
    </row>
    <row r="23" spans="1:13" s="35" customFormat="1" ht="15" customHeight="1">
      <c r="A23" s="48"/>
      <c r="B23" s="98"/>
      <c r="C23" s="109" t="s">
        <v>22</v>
      </c>
      <c r="D23" s="58" t="s">
        <v>23</v>
      </c>
      <c r="E23" s="39">
        <v>452</v>
      </c>
      <c r="F23" s="51">
        <v>28.1</v>
      </c>
      <c r="G23" s="52">
        <v>27.6</v>
      </c>
      <c r="H23" s="100">
        <f t="shared" si="0"/>
        <v>0.5</v>
      </c>
      <c r="I23" s="43">
        <f t="shared" si="3"/>
        <v>3.6000000000000014</v>
      </c>
      <c r="J23" s="101">
        <v>26.4</v>
      </c>
      <c r="K23" s="102">
        <f t="shared" si="1"/>
        <v>1.7000000000000028</v>
      </c>
      <c r="L23" s="46">
        <v>1</v>
      </c>
      <c r="M23" s="47">
        <v>1</v>
      </c>
    </row>
    <row r="24" spans="1:13" s="35" customFormat="1" ht="15" customHeight="1">
      <c r="A24" s="48"/>
      <c r="B24" s="103"/>
      <c r="C24" s="104"/>
      <c r="D24" s="58" t="s">
        <v>24</v>
      </c>
      <c r="E24" s="39">
        <v>456</v>
      </c>
      <c r="F24" s="51">
        <v>31.3</v>
      </c>
      <c r="G24" s="52">
        <v>31.4</v>
      </c>
      <c r="H24" s="100">
        <f t="shared" si="0"/>
        <v>-9.9999999999997868E-2</v>
      </c>
      <c r="I24" s="43">
        <f t="shared" si="3"/>
        <v>3.6999999999999993</v>
      </c>
      <c r="J24" s="101">
        <v>29.8</v>
      </c>
      <c r="K24" s="102">
        <f t="shared" si="1"/>
        <v>1.5</v>
      </c>
      <c r="L24" s="46">
        <v>1</v>
      </c>
      <c r="M24" s="47">
        <v>1</v>
      </c>
    </row>
    <row r="25" spans="1:13" s="35" customFormat="1" ht="15" customHeight="1">
      <c r="A25" s="48"/>
      <c r="B25" s="103"/>
      <c r="C25" s="104"/>
      <c r="D25" s="58" t="s">
        <v>25</v>
      </c>
      <c r="E25" s="39">
        <v>458</v>
      </c>
      <c r="F25" s="51">
        <v>36.1</v>
      </c>
      <c r="G25" s="52">
        <v>35.6</v>
      </c>
      <c r="H25" s="100">
        <f t="shared" si="0"/>
        <v>0.5</v>
      </c>
      <c r="I25" s="43">
        <f t="shared" si="3"/>
        <v>4.7000000000000028</v>
      </c>
      <c r="J25" s="101">
        <v>34</v>
      </c>
      <c r="K25" s="102">
        <f t="shared" si="1"/>
        <v>2.1000000000000014</v>
      </c>
      <c r="L25" s="46">
        <v>1</v>
      </c>
      <c r="M25" s="47">
        <v>1</v>
      </c>
    </row>
    <row r="26" spans="1:13" s="35" customFormat="1" ht="15" customHeight="1">
      <c r="A26" s="48"/>
      <c r="B26" s="105" t="s">
        <v>37</v>
      </c>
      <c r="C26" s="106"/>
      <c r="D26" s="64" t="s">
        <v>27</v>
      </c>
      <c r="E26" s="65">
        <v>463</v>
      </c>
      <c r="F26" s="66">
        <v>41.6</v>
      </c>
      <c r="G26" s="67">
        <v>41.2</v>
      </c>
      <c r="H26" s="107">
        <f t="shared" si="0"/>
        <v>0.39999999999999858</v>
      </c>
      <c r="I26" s="69">
        <f t="shared" si="3"/>
        <v>6</v>
      </c>
      <c r="J26" s="108">
        <v>39</v>
      </c>
      <c r="K26" s="78">
        <f t="shared" si="1"/>
        <v>2.6000000000000014</v>
      </c>
      <c r="L26" s="72">
        <v>1</v>
      </c>
      <c r="M26" s="73">
        <v>1</v>
      </c>
    </row>
    <row r="27" spans="1:13" s="35" customFormat="1" ht="15" customHeight="1">
      <c r="A27" s="48"/>
      <c r="B27" s="103"/>
      <c r="C27" s="416" t="s">
        <v>28</v>
      </c>
      <c r="D27" s="58" t="s">
        <v>29</v>
      </c>
      <c r="E27" s="39">
        <v>728</v>
      </c>
      <c r="F27" s="51">
        <v>45.1</v>
      </c>
      <c r="G27" s="52">
        <v>45</v>
      </c>
      <c r="H27" s="96">
        <f t="shared" si="0"/>
        <v>0.10000000000000142</v>
      </c>
      <c r="I27" s="43">
        <f t="shared" si="3"/>
        <v>3.8999999999999986</v>
      </c>
      <c r="J27" s="97">
        <v>43.7</v>
      </c>
      <c r="K27" s="41">
        <f t="shared" si="1"/>
        <v>1.3999999999999986</v>
      </c>
      <c r="L27" s="46">
        <v>5</v>
      </c>
      <c r="M27" s="47">
        <v>3</v>
      </c>
    </row>
    <row r="28" spans="1:13" s="35" customFormat="1" ht="15" customHeight="1">
      <c r="A28" s="48"/>
      <c r="B28" s="103"/>
      <c r="C28" s="417"/>
      <c r="D28" s="58" t="s">
        <v>30</v>
      </c>
      <c r="E28" s="39">
        <v>732</v>
      </c>
      <c r="F28" s="51">
        <v>49.5</v>
      </c>
      <c r="G28" s="52">
        <v>48.7</v>
      </c>
      <c r="H28" s="100">
        <f t="shared" si="0"/>
        <v>0.79999999999999716</v>
      </c>
      <c r="I28" s="43">
        <f t="shared" si="3"/>
        <v>4.5</v>
      </c>
      <c r="J28" s="101">
        <v>47.2</v>
      </c>
      <c r="K28" s="102">
        <f t="shared" si="1"/>
        <v>2.2999999999999972</v>
      </c>
      <c r="L28" s="46">
        <v>1</v>
      </c>
      <c r="M28" s="47">
        <v>3</v>
      </c>
    </row>
    <row r="29" spans="1:13" s="35" customFormat="1" ht="15" customHeight="1">
      <c r="A29" s="48"/>
      <c r="B29" s="103"/>
      <c r="C29" s="418"/>
      <c r="D29" s="64" t="s">
        <v>31</v>
      </c>
      <c r="E29" s="65">
        <v>730</v>
      </c>
      <c r="F29" s="66">
        <v>52.3</v>
      </c>
      <c r="G29" s="67">
        <v>51.5</v>
      </c>
      <c r="H29" s="107">
        <f t="shared" si="0"/>
        <v>0.79999999999999716</v>
      </c>
      <c r="I29" s="69">
        <f t="shared" si="3"/>
        <v>3.5999999999999943</v>
      </c>
      <c r="J29" s="108">
        <v>50</v>
      </c>
      <c r="K29" s="78">
        <f t="shared" si="1"/>
        <v>2.2999999999999972</v>
      </c>
      <c r="L29" s="72">
        <v>1</v>
      </c>
      <c r="M29" s="73">
        <v>1</v>
      </c>
    </row>
    <row r="30" spans="1:13" s="35" customFormat="1" ht="15" customHeight="1">
      <c r="A30" s="48"/>
      <c r="B30" s="103"/>
      <c r="C30" s="416" t="s">
        <v>32</v>
      </c>
      <c r="D30" s="58" t="s">
        <v>33</v>
      </c>
      <c r="E30" s="39">
        <v>420</v>
      </c>
      <c r="F30" s="51">
        <v>53.1</v>
      </c>
      <c r="G30" s="52">
        <v>52.7</v>
      </c>
      <c r="H30" s="96">
        <f t="shared" si="0"/>
        <v>0.39999999999999858</v>
      </c>
      <c r="I30" s="43">
        <f t="shared" si="3"/>
        <v>1.6000000000000014</v>
      </c>
      <c r="J30" s="97">
        <v>51.7</v>
      </c>
      <c r="K30" s="41">
        <f t="shared" si="1"/>
        <v>1.3999999999999986</v>
      </c>
      <c r="L30" s="46">
        <v>2</v>
      </c>
      <c r="M30" s="47">
        <v>3</v>
      </c>
    </row>
    <row r="31" spans="1:13" s="35" customFormat="1" ht="15" customHeight="1">
      <c r="A31" s="48"/>
      <c r="B31" s="103"/>
      <c r="C31" s="417"/>
      <c r="D31" s="58" t="s">
        <v>34</v>
      </c>
      <c r="E31" s="39">
        <v>420</v>
      </c>
      <c r="F31" s="51">
        <v>53.9</v>
      </c>
      <c r="G31" s="52">
        <v>53.8</v>
      </c>
      <c r="H31" s="100">
        <f t="shared" si="0"/>
        <v>0.10000000000000142</v>
      </c>
      <c r="I31" s="43">
        <f t="shared" si="3"/>
        <v>1.1999999999999957</v>
      </c>
      <c r="J31" s="101">
        <v>52.6</v>
      </c>
      <c r="K31" s="102">
        <f t="shared" si="1"/>
        <v>1.2999999999999972</v>
      </c>
      <c r="L31" s="46">
        <v>4</v>
      </c>
      <c r="M31" s="47">
        <v>3</v>
      </c>
    </row>
    <row r="32" spans="1:13" s="35" customFormat="1" ht="15" customHeight="1">
      <c r="A32" s="48"/>
      <c r="B32" s="110"/>
      <c r="C32" s="419"/>
      <c r="D32" s="76" t="s">
        <v>35</v>
      </c>
      <c r="E32" s="65">
        <v>419</v>
      </c>
      <c r="F32" s="77">
        <v>53.8</v>
      </c>
      <c r="G32" s="78">
        <v>54.2</v>
      </c>
      <c r="H32" s="107">
        <f t="shared" si="0"/>
        <v>-0.40000000000000568</v>
      </c>
      <c r="I32" s="85">
        <f t="shared" si="3"/>
        <v>0</v>
      </c>
      <c r="J32" s="108">
        <v>52.9</v>
      </c>
      <c r="K32" s="78">
        <f t="shared" si="1"/>
        <v>0.89999999999999858</v>
      </c>
      <c r="L32" s="79">
        <v>6</v>
      </c>
      <c r="M32" s="80">
        <v>5</v>
      </c>
    </row>
    <row r="33" spans="2:11" s="114" customFormat="1" ht="12" customHeight="1">
      <c r="B33" s="112" t="s">
        <v>137</v>
      </c>
      <c r="C33" s="113"/>
      <c r="D33" s="113"/>
      <c r="E33" s="113"/>
      <c r="F33" s="113"/>
      <c r="G33" s="113"/>
      <c r="H33" s="113"/>
      <c r="I33" s="113"/>
      <c r="K33" s="113"/>
    </row>
    <row r="34" spans="2:11" s="114" customFormat="1" ht="12" customHeight="1">
      <c r="B34" s="112" t="s">
        <v>138</v>
      </c>
      <c r="C34" s="115"/>
      <c r="D34" s="115"/>
      <c r="E34" s="115"/>
      <c r="F34" s="115"/>
      <c r="G34" s="115"/>
      <c r="H34" s="115"/>
      <c r="I34" s="115"/>
      <c r="J34" s="115"/>
      <c r="K34" s="115"/>
    </row>
    <row r="35" spans="2:11" s="116" customFormat="1" ht="12" customHeight="1">
      <c r="B35" s="112" t="s">
        <v>41</v>
      </c>
      <c r="C35" s="115"/>
      <c r="D35" s="115"/>
      <c r="E35" s="115"/>
      <c r="F35" s="115"/>
      <c r="G35" s="115"/>
      <c r="H35" s="115"/>
      <c r="I35" s="115"/>
      <c r="J35" s="115"/>
      <c r="K35" s="115"/>
    </row>
    <row r="36" spans="2:11" s="86" customFormat="1" ht="15.75" customHeight="1">
      <c r="B36" s="117"/>
    </row>
    <row r="37" spans="2:11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3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7"/>
  <sheetViews>
    <sheetView showGridLines="0" zoomScaleNormal="100" workbookViewId="0">
      <selection activeCell="B2" sqref="B2"/>
    </sheetView>
  </sheetViews>
  <sheetFormatPr defaultRowHeight="12.75"/>
  <cols>
    <col min="1" max="1" width="1.125" style="118" customWidth="1"/>
    <col min="2" max="2" width="3.75" style="118" customWidth="1"/>
    <col min="3" max="3" width="8.375" style="118" customWidth="1"/>
    <col min="4" max="4" width="5.5" style="118" customWidth="1"/>
    <col min="5" max="6" width="9.375" style="118" customWidth="1"/>
    <col min="7" max="7" width="6.125" style="118" customWidth="1"/>
    <col min="8" max="9" width="9.375" style="118" customWidth="1"/>
    <col min="10" max="10" width="6.125" style="118" customWidth="1"/>
    <col min="11" max="12" width="9.375" style="118" customWidth="1"/>
    <col min="13" max="13" width="6.125" style="118" customWidth="1"/>
    <col min="14" max="14" width="1.625" style="118" customWidth="1"/>
    <col min="15" max="16384" width="9" style="118"/>
  </cols>
  <sheetData>
    <row r="1" spans="1:15" ht="17.25">
      <c r="B1" s="119" t="s">
        <v>139</v>
      </c>
    </row>
    <row r="2" spans="1:15" ht="17.25">
      <c r="B2" s="119"/>
      <c r="K2" s="126"/>
      <c r="L2" s="126"/>
      <c r="M2" s="126"/>
      <c r="N2" s="126"/>
      <c r="O2" s="126"/>
    </row>
    <row r="3" spans="1:15" ht="3" customHeight="1">
      <c r="K3" s="126"/>
      <c r="L3" s="126"/>
      <c r="M3" s="126"/>
      <c r="N3" s="126"/>
      <c r="O3" s="126"/>
    </row>
    <row r="4" spans="1:15" s="1" customFormat="1" ht="25.5" customHeight="1">
      <c r="A4" s="120"/>
      <c r="B4" s="429"/>
      <c r="C4" s="430"/>
      <c r="D4" s="431" t="s">
        <v>140</v>
      </c>
      <c r="E4" s="434" t="s">
        <v>141</v>
      </c>
      <c r="F4" s="434"/>
      <c r="G4" s="434"/>
      <c r="H4" s="435" t="s">
        <v>142</v>
      </c>
      <c r="I4" s="434"/>
      <c r="J4" s="436"/>
      <c r="K4" s="421"/>
      <c r="L4" s="421"/>
      <c r="M4" s="421"/>
      <c r="N4" s="120"/>
      <c r="O4" s="332"/>
    </row>
    <row r="5" spans="1:15" s="1" customFormat="1" ht="18" customHeight="1">
      <c r="A5" s="120"/>
      <c r="B5" s="422" t="s">
        <v>143</v>
      </c>
      <c r="C5" s="423"/>
      <c r="D5" s="432"/>
      <c r="E5" s="341" t="s">
        <v>144</v>
      </c>
      <c r="F5" s="342" t="s">
        <v>145</v>
      </c>
      <c r="G5" s="343" t="s">
        <v>146</v>
      </c>
      <c r="H5" s="344" t="s">
        <v>144</v>
      </c>
      <c r="I5" s="342" t="s">
        <v>145</v>
      </c>
      <c r="J5" s="345" t="s">
        <v>146</v>
      </c>
      <c r="K5" s="333"/>
      <c r="L5" s="333"/>
      <c r="M5" s="334"/>
      <c r="N5" s="120"/>
      <c r="O5" s="332"/>
    </row>
    <row r="6" spans="1:15" s="1" customFormat="1" ht="15" customHeight="1">
      <c r="A6" s="120"/>
      <c r="B6" s="424"/>
      <c r="C6" s="425"/>
      <c r="D6" s="433"/>
      <c r="E6" s="346" t="s">
        <v>147</v>
      </c>
      <c r="F6" s="347" t="s">
        <v>148</v>
      </c>
      <c r="G6" s="348" t="s">
        <v>149</v>
      </c>
      <c r="H6" s="349" t="s">
        <v>150</v>
      </c>
      <c r="I6" s="350" t="s">
        <v>151</v>
      </c>
      <c r="J6" s="351" t="s">
        <v>152</v>
      </c>
      <c r="K6" s="335"/>
      <c r="L6" s="336"/>
      <c r="M6" s="337"/>
      <c r="N6" s="120"/>
      <c r="O6" s="332"/>
    </row>
    <row r="7" spans="1:15" s="1" customFormat="1" ht="15.95" customHeight="1">
      <c r="A7" s="120"/>
      <c r="B7" s="352"/>
      <c r="C7" s="353" t="s">
        <v>153</v>
      </c>
      <c r="D7" s="354" t="s">
        <v>154</v>
      </c>
      <c r="E7" s="355">
        <v>110.9</v>
      </c>
      <c r="F7" s="356">
        <v>111</v>
      </c>
      <c r="G7" s="357">
        <f>E7-F7</f>
        <v>-9.9999999999994316E-2</v>
      </c>
      <c r="H7" s="358">
        <v>19.3</v>
      </c>
      <c r="I7" s="356">
        <v>19.5</v>
      </c>
      <c r="J7" s="359">
        <f>H7-I7</f>
        <v>-0.19999999999999929</v>
      </c>
      <c r="K7" s="338"/>
      <c r="L7" s="339"/>
      <c r="M7" s="340"/>
      <c r="N7" s="120"/>
      <c r="O7" s="332"/>
    </row>
    <row r="8" spans="1:15" s="1" customFormat="1" ht="15.95" customHeight="1">
      <c r="A8" s="120"/>
      <c r="B8" s="360"/>
      <c r="C8" s="437" t="s">
        <v>155</v>
      </c>
      <c r="D8" s="361" t="s">
        <v>19</v>
      </c>
      <c r="E8" s="362">
        <v>117.2</v>
      </c>
      <c r="F8" s="363">
        <v>117.3</v>
      </c>
      <c r="G8" s="364">
        <f t="shared" ref="G8:G32" si="0">E8-F8</f>
        <v>-9.9999999999994316E-2</v>
      </c>
      <c r="H8" s="358">
        <v>22.2</v>
      </c>
      <c r="I8" s="363">
        <v>22.1</v>
      </c>
      <c r="J8" s="365">
        <f>H8-I8</f>
        <v>9.9999999999997868E-2</v>
      </c>
      <c r="K8" s="338"/>
      <c r="L8" s="339"/>
      <c r="M8" s="340"/>
      <c r="N8" s="120"/>
      <c r="O8" s="332"/>
    </row>
    <row r="9" spans="1:15" s="1" customFormat="1" ht="15.95" customHeight="1">
      <c r="A9" s="120"/>
      <c r="B9" s="360"/>
      <c r="C9" s="438"/>
      <c r="D9" s="361" t="s">
        <v>21</v>
      </c>
      <c r="E9" s="366">
        <v>123.6</v>
      </c>
      <c r="F9" s="367">
        <v>123.5</v>
      </c>
      <c r="G9" s="368">
        <f t="shared" si="0"/>
        <v>9.9999999999994316E-2</v>
      </c>
      <c r="H9" s="369">
        <v>25.1</v>
      </c>
      <c r="I9" s="367">
        <v>24.9</v>
      </c>
      <c r="J9" s="370">
        <f t="shared" ref="J9:J32" si="1">H9-I9</f>
        <v>0.20000000000000284</v>
      </c>
      <c r="K9" s="338"/>
      <c r="L9" s="339"/>
      <c r="M9" s="340"/>
      <c r="N9" s="120"/>
      <c r="O9" s="332"/>
    </row>
    <row r="10" spans="1:15" s="1" customFormat="1" ht="15.95" customHeight="1">
      <c r="A10" s="120"/>
      <c r="B10" s="360"/>
      <c r="C10" s="438"/>
      <c r="D10" s="361" t="s">
        <v>23</v>
      </c>
      <c r="E10" s="366">
        <v>128.9</v>
      </c>
      <c r="F10" s="367">
        <v>128.4</v>
      </c>
      <c r="G10" s="368">
        <f t="shared" si="0"/>
        <v>0.5</v>
      </c>
      <c r="H10" s="369">
        <v>28.3</v>
      </c>
      <c r="I10" s="367">
        <v>27.7</v>
      </c>
      <c r="J10" s="370">
        <f t="shared" si="1"/>
        <v>0.60000000000000142</v>
      </c>
      <c r="K10" s="338"/>
      <c r="L10" s="339"/>
      <c r="M10" s="340"/>
      <c r="N10" s="120"/>
      <c r="O10" s="332"/>
    </row>
    <row r="11" spans="1:15" s="1" customFormat="1" ht="15.95" customHeight="1">
      <c r="A11" s="120"/>
      <c r="B11" s="360"/>
      <c r="C11" s="438"/>
      <c r="D11" s="361" t="s">
        <v>24</v>
      </c>
      <c r="E11" s="366">
        <v>134.69999999999999</v>
      </c>
      <c r="F11" s="367">
        <v>133.69999999999999</v>
      </c>
      <c r="G11" s="368">
        <f t="shared" si="0"/>
        <v>1</v>
      </c>
      <c r="H11" s="369">
        <v>32.5</v>
      </c>
      <c r="I11" s="367">
        <v>31.3</v>
      </c>
      <c r="J11" s="370">
        <f t="shared" si="1"/>
        <v>1.1999999999999993</v>
      </c>
      <c r="K11" s="338"/>
      <c r="L11" s="339"/>
      <c r="M11" s="340"/>
      <c r="N11" s="120"/>
      <c r="O11" s="332"/>
    </row>
    <row r="12" spans="1:15" s="1" customFormat="1" ht="15.95" customHeight="1">
      <c r="A12" s="120"/>
      <c r="B12" s="360"/>
      <c r="C12" s="438"/>
      <c r="D12" s="361" t="s">
        <v>25</v>
      </c>
      <c r="E12" s="366">
        <v>140</v>
      </c>
      <c r="F12" s="367">
        <v>138.69999999999999</v>
      </c>
      <c r="G12" s="368">
        <f t="shared" si="0"/>
        <v>1.3000000000000114</v>
      </c>
      <c r="H12" s="369">
        <v>35.700000000000003</v>
      </c>
      <c r="I12" s="367">
        <v>35</v>
      </c>
      <c r="J12" s="370">
        <f t="shared" si="1"/>
        <v>0.70000000000000284</v>
      </c>
      <c r="K12" s="338"/>
      <c r="L12" s="339"/>
      <c r="M12" s="340"/>
      <c r="N12" s="120"/>
      <c r="O12" s="332"/>
    </row>
    <row r="13" spans="1:15" s="1" customFormat="1" ht="15.95" customHeight="1">
      <c r="A13" s="120"/>
      <c r="B13" s="360" t="s">
        <v>26</v>
      </c>
      <c r="C13" s="439"/>
      <c r="D13" s="371" t="s">
        <v>27</v>
      </c>
      <c r="E13" s="372">
        <v>146.30000000000001</v>
      </c>
      <c r="F13" s="373">
        <v>144.4</v>
      </c>
      <c r="G13" s="374">
        <f t="shared" si="0"/>
        <v>1.9000000000000057</v>
      </c>
      <c r="H13" s="375">
        <v>40</v>
      </c>
      <c r="I13" s="373">
        <v>38.1</v>
      </c>
      <c r="J13" s="376">
        <f t="shared" si="1"/>
        <v>1.8999999999999986</v>
      </c>
      <c r="K13" s="338"/>
      <c r="L13" s="339"/>
      <c r="M13" s="340"/>
      <c r="N13" s="120"/>
      <c r="O13" s="332"/>
    </row>
    <row r="14" spans="1:15" s="1" customFormat="1" ht="15.95" customHeight="1">
      <c r="A14" s="120"/>
      <c r="B14" s="360"/>
      <c r="C14" s="437" t="s">
        <v>156</v>
      </c>
      <c r="D14" s="361" t="s">
        <v>29</v>
      </c>
      <c r="E14" s="362">
        <v>154</v>
      </c>
      <c r="F14" s="363">
        <v>151.9</v>
      </c>
      <c r="G14" s="364">
        <f t="shared" si="0"/>
        <v>2.0999999999999943</v>
      </c>
      <c r="H14" s="369">
        <v>46.2</v>
      </c>
      <c r="I14" s="363">
        <v>44.1</v>
      </c>
      <c r="J14" s="365">
        <f t="shared" si="1"/>
        <v>2.1000000000000014</v>
      </c>
      <c r="K14" s="338"/>
      <c r="L14" s="339"/>
      <c r="M14" s="340"/>
      <c r="N14" s="120"/>
      <c r="O14" s="332"/>
    </row>
    <row r="15" spans="1:15" s="1" customFormat="1" ht="15.95" customHeight="1">
      <c r="A15" s="120"/>
      <c r="B15" s="360"/>
      <c r="C15" s="438"/>
      <c r="D15" s="361" t="s">
        <v>30</v>
      </c>
      <c r="E15" s="366">
        <v>161.5</v>
      </c>
      <c r="F15" s="367">
        <v>159.1</v>
      </c>
      <c r="G15" s="368">
        <f t="shared" si="0"/>
        <v>2.4000000000000057</v>
      </c>
      <c r="H15" s="369">
        <v>51.9</v>
      </c>
      <c r="I15" s="367">
        <v>50.2</v>
      </c>
      <c r="J15" s="370">
        <f t="shared" si="1"/>
        <v>1.6999999999999957</v>
      </c>
      <c r="K15" s="338"/>
      <c r="L15" s="339"/>
      <c r="M15" s="340"/>
      <c r="N15" s="120"/>
      <c r="O15" s="332"/>
    </row>
    <row r="16" spans="1:15" s="1" customFormat="1" ht="15.95" customHeight="1">
      <c r="A16" s="120"/>
      <c r="B16" s="360"/>
      <c r="C16" s="438"/>
      <c r="D16" s="371" t="s">
        <v>31</v>
      </c>
      <c r="E16" s="372">
        <v>166.2</v>
      </c>
      <c r="F16" s="373">
        <v>164.7</v>
      </c>
      <c r="G16" s="374">
        <f t="shared" si="0"/>
        <v>1.5</v>
      </c>
      <c r="H16" s="369">
        <v>55.9</v>
      </c>
      <c r="I16" s="373">
        <v>54.9</v>
      </c>
      <c r="J16" s="376">
        <f t="shared" si="1"/>
        <v>1</v>
      </c>
      <c r="K16" s="338"/>
      <c r="L16" s="339"/>
      <c r="M16" s="340"/>
      <c r="N16" s="120"/>
      <c r="O16" s="332"/>
    </row>
    <row r="17" spans="1:15" s="1" customFormat="1" ht="15.95" customHeight="1">
      <c r="A17" s="120"/>
      <c r="B17" s="360"/>
      <c r="C17" s="426" t="s">
        <v>157</v>
      </c>
      <c r="D17" s="361" t="s">
        <v>33</v>
      </c>
      <c r="E17" s="362">
        <v>168.9</v>
      </c>
      <c r="F17" s="367">
        <v>168.2</v>
      </c>
      <c r="G17" s="364">
        <f t="shared" si="0"/>
        <v>0.70000000000001705</v>
      </c>
      <c r="H17" s="358">
        <v>60.1</v>
      </c>
      <c r="I17" s="363">
        <v>59.9</v>
      </c>
      <c r="J17" s="365">
        <f t="shared" si="1"/>
        <v>0.20000000000000284</v>
      </c>
      <c r="K17" s="338"/>
      <c r="L17" s="339"/>
      <c r="M17" s="340"/>
      <c r="N17" s="120"/>
      <c r="O17" s="332"/>
    </row>
    <row r="18" spans="1:15" s="1" customFormat="1" ht="15.95" customHeight="1">
      <c r="A18" s="120"/>
      <c r="B18" s="360"/>
      <c r="C18" s="427"/>
      <c r="D18" s="361" t="s">
        <v>34</v>
      </c>
      <c r="E18" s="366">
        <v>171</v>
      </c>
      <c r="F18" s="367">
        <v>169.7</v>
      </c>
      <c r="G18" s="368">
        <f t="shared" si="0"/>
        <v>1.3000000000000114</v>
      </c>
      <c r="H18" s="369">
        <v>62.8</v>
      </c>
      <c r="I18" s="367">
        <v>62</v>
      </c>
      <c r="J18" s="370">
        <f t="shared" si="1"/>
        <v>0.79999999999999716</v>
      </c>
      <c r="K18" s="338"/>
      <c r="L18" s="339"/>
      <c r="M18" s="340"/>
      <c r="N18" s="120"/>
      <c r="O18" s="332"/>
    </row>
    <row r="19" spans="1:15" s="1" customFormat="1" ht="15.95" customHeight="1">
      <c r="A19" s="120"/>
      <c r="B19" s="377"/>
      <c r="C19" s="428"/>
      <c r="D19" s="378" t="s">
        <v>35</v>
      </c>
      <c r="E19" s="372">
        <v>171</v>
      </c>
      <c r="F19" s="367">
        <v>170.3</v>
      </c>
      <c r="G19" s="374">
        <f t="shared" si="0"/>
        <v>0.69999999999998863</v>
      </c>
      <c r="H19" s="375">
        <v>63.9</v>
      </c>
      <c r="I19" s="373">
        <v>62.7</v>
      </c>
      <c r="J19" s="376">
        <f t="shared" si="1"/>
        <v>1.1999999999999957</v>
      </c>
      <c r="K19" s="338"/>
      <c r="L19" s="339"/>
      <c r="M19" s="340"/>
      <c r="N19" s="120"/>
      <c r="O19" s="332"/>
    </row>
    <row r="20" spans="1:15" s="1" customFormat="1" ht="15.95" customHeight="1">
      <c r="A20" s="120"/>
      <c r="B20" s="352"/>
      <c r="C20" s="353" t="s">
        <v>158</v>
      </c>
      <c r="D20" s="354" t="s">
        <v>159</v>
      </c>
      <c r="E20" s="362">
        <v>110.2</v>
      </c>
      <c r="F20" s="356">
        <v>110.5</v>
      </c>
      <c r="G20" s="357">
        <f>E20-F20</f>
        <v>-0.29999999999999716</v>
      </c>
      <c r="H20" s="358">
        <v>19.100000000000001</v>
      </c>
      <c r="I20" s="356">
        <v>19.399999999999999</v>
      </c>
      <c r="J20" s="359">
        <f t="shared" si="1"/>
        <v>-0.29999999999999716</v>
      </c>
      <c r="K20" s="338"/>
      <c r="L20" s="339"/>
      <c r="M20" s="340"/>
      <c r="N20" s="120"/>
      <c r="O20" s="332"/>
    </row>
    <row r="21" spans="1:15" s="1" customFormat="1" ht="15.95" customHeight="1">
      <c r="A21" s="120"/>
      <c r="B21" s="360"/>
      <c r="C21" s="437" t="s">
        <v>160</v>
      </c>
      <c r="D21" s="361" t="s">
        <v>19</v>
      </c>
      <c r="E21" s="362">
        <v>117</v>
      </c>
      <c r="F21" s="363">
        <v>116.4</v>
      </c>
      <c r="G21" s="364">
        <f t="shared" si="0"/>
        <v>0.59999999999999432</v>
      </c>
      <c r="H21" s="358">
        <v>22.1</v>
      </c>
      <c r="I21" s="363">
        <v>21.4</v>
      </c>
      <c r="J21" s="365">
        <f t="shared" si="1"/>
        <v>0.70000000000000284</v>
      </c>
      <c r="K21" s="338"/>
      <c r="L21" s="339"/>
      <c r="M21" s="340"/>
      <c r="N21" s="120"/>
      <c r="O21" s="332"/>
    </row>
    <row r="22" spans="1:15" s="1" customFormat="1" ht="15.95" customHeight="1">
      <c r="A22" s="120"/>
      <c r="B22" s="360"/>
      <c r="C22" s="438"/>
      <c r="D22" s="361" t="s">
        <v>21</v>
      </c>
      <c r="E22" s="366">
        <v>123</v>
      </c>
      <c r="F22" s="367">
        <v>122.9</v>
      </c>
      <c r="G22" s="368">
        <f t="shared" si="0"/>
        <v>9.9999999999994316E-2</v>
      </c>
      <c r="H22" s="369">
        <v>24.7</v>
      </c>
      <c r="I22" s="367">
        <v>24.2</v>
      </c>
      <c r="J22" s="370">
        <f t="shared" si="1"/>
        <v>0.5</v>
      </c>
      <c r="K22" s="338"/>
      <c r="L22" s="339"/>
      <c r="M22" s="340"/>
      <c r="N22" s="120"/>
      <c r="O22" s="332"/>
    </row>
    <row r="23" spans="1:15" s="1" customFormat="1" ht="15.95" customHeight="1">
      <c r="A23" s="120"/>
      <c r="B23" s="360"/>
      <c r="C23" s="438"/>
      <c r="D23" s="361" t="s">
        <v>23</v>
      </c>
      <c r="E23" s="366">
        <v>128.69999999999999</v>
      </c>
      <c r="F23" s="367">
        <v>128.19999999999999</v>
      </c>
      <c r="G23" s="368">
        <f t="shared" si="0"/>
        <v>0.5</v>
      </c>
      <c r="H23" s="369">
        <v>28.1</v>
      </c>
      <c r="I23" s="367">
        <v>27.4</v>
      </c>
      <c r="J23" s="370">
        <f t="shared" si="1"/>
        <v>0.70000000000000284</v>
      </c>
      <c r="K23" s="338"/>
      <c r="L23" s="339"/>
      <c r="M23" s="340"/>
      <c r="N23" s="120"/>
      <c r="O23" s="332"/>
    </row>
    <row r="24" spans="1:15" s="1" customFormat="1" ht="15.95" customHeight="1">
      <c r="A24" s="120"/>
      <c r="B24" s="360"/>
      <c r="C24" s="438"/>
      <c r="D24" s="361" t="s">
        <v>24</v>
      </c>
      <c r="E24" s="366">
        <v>134.6</v>
      </c>
      <c r="F24" s="367">
        <v>133.80000000000001</v>
      </c>
      <c r="G24" s="368">
        <f t="shared" si="0"/>
        <v>0.79999999999998295</v>
      </c>
      <c r="H24" s="369">
        <v>31.3</v>
      </c>
      <c r="I24" s="367">
        <v>30.9</v>
      </c>
      <c r="J24" s="370">
        <f t="shared" si="1"/>
        <v>0.40000000000000213</v>
      </c>
      <c r="K24" s="338"/>
      <c r="L24" s="339"/>
      <c r="M24" s="340"/>
      <c r="N24" s="120"/>
      <c r="O24" s="332"/>
    </row>
    <row r="25" spans="1:15" s="1" customFormat="1" ht="15.95" customHeight="1">
      <c r="A25" s="120"/>
      <c r="B25" s="360"/>
      <c r="C25" s="438"/>
      <c r="D25" s="361" t="s">
        <v>25</v>
      </c>
      <c r="E25" s="366">
        <v>142.1</v>
      </c>
      <c r="F25" s="367">
        <v>140.80000000000001</v>
      </c>
      <c r="G25" s="368">
        <f t="shared" si="0"/>
        <v>1.2999999999999829</v>
      </c>
      <c r="H25" s="369">
        <v>36.1</v>
      </c>
      <c r="I25" s="367">
        <v>35.799999999999997</v>
      </c>
      <c r="J25" s="370">
        <f t="shared" si="1"/>
        <v>0.30000000000000426</v>
      </c>
      <c r="K25" s="338"/>
      <c r="L25" s="339"/>
      <c r="M25" s="340"/>
      <c r="N25" s="120"/>
      <c r="O25" s="332"/>
    </row>
    <row r="26" spans="1:15" s="1" customFormat="1" ht="15.95" customHeight="1">
      <c r="A26" s="120"/>
      <c r="B26" s="360" t="s">
        <v>37</v>
      </c>
      <c r="C26" s="439"/>
      <c r="D26" s="371" t="s">
        <v>27</v>
      </c>
      <c r="E26" s="372">
        <v>149.1</v>
      </c>
      <c r="F26" s="373">
        <v>147.19999999999999</v>
      </c>
      <c r="G26" s="374">
        <f t="shared" si="0"/>
        <v>1.9000000000000057</v>
      </c>
      <c r="H26" s="375">
        <v>41.6</v>
      </c>
      <c r="I26" s="373">
        <v>40.1</v>
      </c>
      <c r="J26" s="376">
        <f>H26-I26</f>
        <v>1.5</v>
      </c>
      <c r="K26" s="338"/>
      <c r="L26" s="339"/>
      <c r="M26" s="340"/>
      <c r="N26" s="120"/>
      <c r="O26" s="332"/>
    </row>
    <row r="27" spans="1:15" s="1" customFormat="1" ht="15.95" customHeight="1">
      <c r="A27" s="120"/>
      <c r="B27" s="360"/>
      <c r="C27" s="437" t="s">
        <v>156</v>
      </c>
      <c r="D27" s="361" t="s">
        <v>29</v>
      </c>
      <c r="E27" s="362">
        <v>152.4</v>
      </c>
      <c r="F27" s="367">
        <v>152.1</v>
      </c>
      <c r="G27" s="364">
        <f>E27-F27</f>
        <v>0.30000000000001137</v>
      </c>
      <c r="H27" s="358">
        <v>45.1</v>
      </c>
      <c r="I27" s="363">
        <v>44.5</v>
      </c>
      <c r="J27" s="365">
        <f t="shared" si="1"/>
        <v>0.60000000000000142</v>
      </c>
      <c r="K27" s="338"/>
      <c r="L27" s="339"/>
      <c r="M27" s="340"/>
      <c r="N27" s="120"/>
      <c r="O27" s="332"/>
    </row>
    <row r="28" spans="1:15" s="1" customFormat="1" ht="15.95" customHeight="1">
      <c r="A28" s="120"/>
      <c r="B28" s="360"/>
      <c r="C28" s="438"/>
      <c r="D28" s="361" t="s">
        <v>30</v>
      </c>
      <c r="E28" s="366">
        <v>156</v>
      </c>
      <c r="F28" s="367">
        <v>155.19999999999999</v>
      </c>
      <c r="G28" s="368">
        <f>E28-F28</f>
        <v>0.80000000000001137</v>
      </c>
      <c r="H28" s="369">
        <v>49.5</v>
      </c>
      <c r="I28" s="367">
        <v>48.6</v>
      </c>
      <c r="J28" s="370">
        <f t="shared" si="1"/>
        <v>0.89999999999999858</v>
      </c>
      <c r="K28" s="338"/>
      <c r="L28" s="339"/>
      <c r="M28" s="340"/>
      <c r="N28" s="120"/>
      <c r="O28" s="332"/>
    </row>
    <row r="29" spans="1:15" s="1" customFormat="1" ht="15.95" customHeight="1">
      <c r="A29" s="120"/>
      <c r="B29" s="360"/>
      <c r="C29" s="438"/>
      <c r="D29" s="371" t="s">
        <v>31</v>
      </c>
      <c r="E29" s="372">
        <v>156.80000000000001</v>
      </c>
      <c r="F29" s="367">
        <v>156.5</v>
      </c>
      <c r="G29" s="374">
        <f t="shared" si="0"/>
        <v>0.30000000000001137</v>
      </c>
      <c r="H29" s="375">
        <v>52.3</v>
      </c>
      <c r="I29" s="373">
        <v>51.1</v>
      </c>
      <c r="J29" s="376">
        <f t="shared" si="1"/>
        <v>1.1999999999999957</v>
      </c>
      <c r="K29" s="338"/>
      <c r="L29" s="339"/>
      <c r="M29" s="340"/>
      <c r="N29" s="120"/>
      <c r="O29" s="332"/>
    </row>
    <row r="30" spans="1:15" s="1" customFormat="1" ht="15.95" customHeight="1">
      <c r="A30" s="120"/>
      <c r="B30" s="360"/>
      <c r="C30" s="426" t="s">
        <v>157</v>
      </c>
      <c r="D30" s="361" t="s">
        <v>33</v>
      </c>
      <c r="E30" s="366">
        <v>157.69999999999999</v>
      </c>
      <c r="F30" s="363">
        <v>157.1</v>
      </c>
      <c r="G30" s="364">
        <f t="shared" si="0"/>
        <v>0.59999999999999432</v>
      </c>
      <c r="H30" s="369">
        <v>53.1</v>
      </c>
      <c r="I30" s="363">
        <v>53.5</v>
      </c>
      <c r="J30" s="365">
        <f t="shared" si="1"/>
        <v>-0.39999999999999858</v>
      </c>
      <c r="K30" s="338"/>
      <c r="L30" s="339"/>
      <c r="M30" s="340"/>
      <c r="N30" s="120"/>
      <c r="O30" s="332"/>
    </row>
    <row r="31" spans="1:15" s="1" customFormat="1" ht="15.95" customHeight="1">
      <c r="A31" s="120"/>
      <c r="B31" s="360"/>
      <c r="C31" s="427"/>
      <c r="D31" s="361" t="s">
        <v>34</v>
      </c>
      <c r="E31" s="366">
        <v>157.30000000000001</v>
      </c>
      <c r="F31" s="367">
        <v>157.69999999999999</v>
      </c>
      <c r="G31" s="368">
        <f t="shared" si="0"/>
        <v>-0.39999999999997726</v>
      </c>
      <c r="H31" s="369">
        <v>53.9</v>
      </c>
      <c r="I31" s="367">
        <v>54.1</v>
      </c>
      <c r="J31" s="370">
        <f t="shared" si="1"/>
        <v>-0.20000000000000284</v>
      </c>
      <c r="K31" s="338"/>
      <c r="L31" s="339"/>
      <c r="M31" s="340"/>
      <c r="N31" s="120"/>
      <c r="O31" s="332"/>
    </row>
    <row r="32" spans="1:15" s="1" customFormat="1" ht="15.95" customHeight="1">
      <c r="A32" s="120"/>
      <c r="B32" s="377"/>
      <c r="C32" s="428"/>
      <c r="D32" s="378" t="s">
        <v>35</v>
      </c>
      <c r="E32" s="372">
        <v>157.5</v>
      </c>
      <c r="F32" s="373">
        <v>157.69999999999999</v>
      </c>
      <c r="G32" s="374">
        <f t="shared" si="0"/>
        <v>-0.19999999999998863</v>
      </c>
      <c r="H32" s="375">
        <v>53.8</v>
      </c>
      <c r="I32" s="373">
        <v>54.1</v>
      </c>
      <c r="J32" s="376">
        <f t="shared" si="1"/>
        <v>-0.30000000000000426</v>
      </c>
      <c r="K32" s="338"/>
      <c r="L32" s="339"/>
      <c r="M32" s="340"/>
      <c r="N32" s="120"/>
      <c r="O32" s="332"/>
    </row>
    <row r="33" spans="2:29" ht="6.75" customHeight="1">
      <c r="K33" s="126"/>
      <c r="L33" s="126"/>
      <c r="M33" s="126"/>
      <c r="N33" s="126"/>
      <c r="O33" s="126"/>
    </row>
    <row r="34" spans="2:29" s="126" customFormat="1" ht="15" customHeight="1">
      <c r="B34" s="123"/>
      <c r="C34" s="124"/>
      <c r="D34" s="125"/>
      <c r="E34" s="124"/>
      <c r="F34" s="125"/>
      <c r="G34" s="124"/>
      <c r="H34" s="125"/>
      <c r="I34" s="124"/>
      <c r="J34" s="125"/>
      <c r="K34" s="124"/>
      <c r="L34" s="125"/>
      <c r="M34" s="124"/>
      <c r="N34" s="125"/>
      <c r="O34" s="124"/>
      <c r="P34" s="125"/>
      <c r="Q34" s="124"/>
      <c r="R34" s="125"/>
      <c r="S34" s="124"/>
      <c r="T34" s="125"/>
      <c r="U34" s="124"/>
      <c r="V34" s="125"/>
      <c r="W34" s="124"/>
      <c r="X34" s="125"/>
      <c r="Y34" s="124"/>
      <c r="Z34" s="125"/>
      <c r="AA34" s="124"/>
      <c r="AB34" s="125"/>
      <c r="AC34" s="123"/>
    </row>
    <row r="35" spans="2:29" s="126" customFormat="1" ht="13.5">
      <c r="B35" s="123"/>
      <c r="C35" s="124"/>
      <c r="D35" s="125"/>
      <c r="E35" s="124"/>
      <c r="F35" s="125"/>
      <c r="G35" s="124"/>
      <c r="H35" s="125"/>
      <c r="I35" s="124"/>
      <c r="J35" s="125"/>
      <c r="K35" s="124"/>
      <c r="L35" s="125"/>
      <c r="M35" s="124"/>
      <c r="N35" s="125"/>
      <c r="O35" s="124"/>
      <c r="P35" s="125"/>
      <c r="Q35" s="124"/>
      <c r="R35" s="125"/>
      <c r="S35" s="124"/>
      <c r="T35" s="125"/>
      <c r="U35" s="124"/>
      <c r="V35" s="125"/>
      <c r="W35" s="124"/>
      <c r="X35" s="125"/>
      <c r="Y35" s="124"/>
      <c r="Z35" s="125"/>
      <c r="AA35" s="124"/>
      <c r="AB35" s="125"/>
      <c r="AC35" s="125"/>
    </row>
    <row r="36" spans="2:29">
      <c r="C36" s="126"/>
      <c r="D36" s="126"/>
      <c r="E36" s="126"/>
    </row>
    <row r="37" spans="2:29">
      <c r="C37" s="126"/>
      <c r="D37" s="126"/>
      <c r="E37" s="126"/>
    </row>
  </sheetData>
  <mergeCells count="13">
    <mergeCell ref="K4:M4"/>
    <mergeCell ref="B5:C5"/>
    <mergeCell ref="B6:C6"/>
    <mergeCell ref="C30:C32"/>
    <mergeCell ref="B4:C4"/>
    <mergeCell ref="D4:D6"/>
    <mergeCell ref="E4:G4"/>
    <mergeCell ref="H4:J4"/>
    <mergeCell ref="C8:C13"/>
    <mergeCell ref="C14:C16"/>
    <mergeCell ref="C17:C19"/>
    <mergeCell ref="C21:C26"/>
    <mergeCell ref="C27:C29"/>
  </mergeCells>
  <phoneticPr fontId="3"/>
  <pageMargins left="0.82677165354330717" right="0.39370078740157483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U41"/>
  <sheetViews>
    <sheetView showGridLines="0" zoomScaleNormal="100" zoomScaleSheetLayoutView="100" workbookViewId="0">
      <selection activeCell="B2" sqref="B2"/>
    </sheetView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21" ht="20.25" customHeight="1">
      <c r="B1" s="330" t="s">
        <v>161</v>
      </c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127"/>
      <c r="S1" s="127"/>
    </row>
    <row r="2" spans="1:21">
      <c r="O2" s="446" t="s">
        <v>42</v>
      </c>
      <c r="P2" s="446"/>
      <c r="Q2" s="446"/>
      <c r="R2" s="128"/>
      <c r="S2" s="128"/>
    </row>
    <row r="3" spans="1:21" ht="25.5" customHeight="1">
      <c r="A3" s="120"/>
      <c r="B3" s="447" t="s">
        <v>162</v>
      </c>
      <c r="C3" s="448"/>
      <c r="D3" s="453" t="s">
        <v>140</v>
      </c>
      <c r="E3" s="456" t="s">
        <v>43</v>
      </c>
      <c r="F3" s="457"/>
      <c r="G3" s="457"/>
      <c r="H3" s="457"/>
      <c r="I3" s="457"/>
      <c r="J3" s="457"/>
      <c r="K3" s="458"/>
      <c r="L3" s="459" t="s">
        <v>44</v>
      </c>
      <c r="M3" s="459"/>
      <c r="N3" s="459"/>
      <c r="O3" s="459"/>
      <c r="P3" s="459"/>
      <c r="Q3" s="459"/>
      <c r="R3" s="460"/>
      <c r="S3" s="89"/>
    </row>
    <row r="4" spans="1:21" ht="15.75" customHeight="1">
      <c r="A4" s="120"/>
      <c r="B4" s="449"/>
      <c r="C4" s="450"/>
      <c r="D4" s="454"/>
      <c r="E4" s="129" t="s">
        <v>163</v>
      </c>
      <c r="F4" s="130" t="s">
        <v>45</v>
      </c>
      <c r="G4" s="131" t="s">
        <v>5</v>
      </c>
      <c r="H4" s="132" t="s">
        <v>163</v>
      </c>
      <c r="I4" s="131" t="s">
        <v>7</v>
      </c>
      <c r="J4" s="132" t="s">
        <v>164</v>
      </c>
      <c r="K4" s="133" t="s">
        <v>46</v>
      </c>
      <c r="L4" s="134" t="s">
        <v>163</v>
      </c>
      <c r="M4" s="135" t="s">
        <v>45</v>
      </c>
      <c r="N4" s="131" t="s">
        <v>5</v>
      </c>
      <c r="O4" s="136" t="s">
        <v>163</v>
      </c>
      <c r="P4" s="131" t="s">
        <v>7</v>
      </c>
      <c r="Q4" s="132" t="s">
        <v>164</v>
      </c>
      <c r="R4" s="137" t="s">
        <v>46</v>
      </c>
      <c r="S4" s="138"/>
    </row>
    <row r="5" spans="1:21" ht="15.75" customHeight="1">
      <c r="A5" s="120"/>
      <c r="B5" s="449"/>
      <c r="C5" s="450"/>
      <c r="D5" s="454"/>
      <c r="E5" s="139" t="s">
        <v>47</v>
      </c>
      <c r="F5" s="140" t="s">
        <v>47</v>
      </c>
      <c r="G5" s="141" t="s">
        <v>48</v>
      </c>
      <c r="H5" s="142" t="s">
        <v>49</v>
      </c>
      <c r="I5" s="141" t="s">
        <v>48</v>
      </c>
      <c r="J5" s="461" t="s">
        <v>14</v>
      </c>
      <c r="K5" s="463" t="s">
        <v>14</v>
      </c>
      <c r="L5" s="143" t="s">
        <v>47</v>
      </c>
      <c r="M5" s="140" t="s">
        <v>47</v>
      </c>
      <c r="N5" s="141" t="s">
        <v>48</v>
      </c>
      <c r="O5" s="142" t="s">
        <v>49</v>
      </c>
      <c r="P5" s="141" t="s">
        <v>48</v>
      </c>
      <c r="Q5" s="461" t="s">
        <v>14</v>
      </c>
      <c r="R5" s="465" t="s">
        <v>14</v>
      </c>
      <c r="S5" s="144"/>
      <c r="T5" s="145"/>
      <c r="U5" s="145"/>
    </row>
    <row r="6" spans="1:21" ht="15.75" customHeight="1">
      <c r="A6" s="120"/>
      <c r="B6" s="451"/>
      <c r="C6" s="452"/>
      <c r="D6" s="455"/>
      <c r="E6" s="146" t="s">
        <v>165</v>
      </c>
      <c r="F6" s="147" t="s">
        <v>166</v>
      </c>
      <c r="G6" s="147" t="s">
        <v>167</v>
      </c>
      <c r="H6" s="148" t="s">
        <v>168</v>
      </c>
      <c r="I6" s="147" t="s">
        <v>169</v>
      </c>
      <c r="J6" s="462"/>
      <c r="K6" s="464"/>
      <c r="L6" s="149" t="s">
        <v>170</v>
      </c>
      <c r="M6" s="147" t="s">
        <v>171</v>
      </c>
      <c r="N6" s="147" t="s">
        <v>172</v>
      </c>
      <c r="O6" s="148" t="s">
        <v>173</v>
      </c>
      <c r="P6" s="147" t="s">
        <v>174</v>
      </c>
      <c r="Q6" s="462"/>
      <c r="R6" s="466"/>
      <c r="S6" s="89"/>
      <c r="T6" s="150"/>
    </row>
    <row r="7" spans="1:21" ht="18" customHeight="1">
      <c r="A7" s="120"/>
      <c r="B7" s="151"/>
      <c r="C7" s="152" t="s">
        <v>175</v>
      </c>
      <c r="D7" s="153" t="s">
        <v>176</v>
      </c>
      <c r="E7" s="154">
        <v>4.9400000000000004</v>
      </c>
      <c r="F7" s="155">
        <v>5.4</v>
      </c>
      <c r="G7" s="155">
        <f>SUM(E7-F7)</f>
        <v>-0.45999999999999996</v>
      </c>
      <c r="H7" s="156">
        <v>2.68</v>
      </c>
      <c r="I7" s="155">
        <f>SUM(E7-H7)</f>
        <v>2.2600000000000002</v>
      </c>
      <c r="J7" s="157">
        <v>3</v>
      </c>
      <c r="K7" s="158">
        <v>1</v>
      </c>
      <c r="L7" s="159">
        <v>0.66</v>
      </c>
      <c r="M7" s="155">
        <v>0.19</v>
      </c>
      <c r="N7" s="155">
        <f>SUM(L7-M7)</f>
        <v>0.47000000000000003</v>
      </c>
      <c r="O7" s="156">
        <v>0.24</v>
      </c>
      <c r="P7" s="155">
        <f>SUM(L7-O7)</f>
        <v>0.42000000000000004</v>
      </c>
      <c r="Q7" s="379">
        <v>6</v>
      </c>
      <c r="R7" s="160">
        <v>35</v>
      </c>
      <c r="S7" s="161"/>
    </row>
    <row r="8" spans="1:21" ht="18" customHeight="1">
      <c r="A8" s="120"/>
      <c r="B8" s="162"/>
      <c r="C8" s="467" t="s">
        <v>177</v>
      </c>
      <c r="D8" s="163" t="s">
        <v>19</v>
      </c>
      <c r="E8" s="164">
        <v>7.77</v>
      </c>
      <c r="F8" s="165">
        <v>5.35</v>
      </c>
      <c r="G8" s="165">
        <f t="shared" ref="G8:G32" si="0">SUM(E8-F8)</f>
        <v>2.42</v>
      </c>
      <c r="H8" s="166">
        <v>4.3499999999999996</v>
      </c>
      <c r="I8" s="165">
        <f t="shared" ref="I8:I32" si="1">SUM(E8-H8)</f>
        <v>3.42</v>
      </c>
      <c r="J8" s="167">
        <v>3</v>
      </c>
      <c r="K8" s="168">
        <v>11</v>
      </c>
      <c r="L8" s="169">
        <v>0.63</v>
      </c>
      <c r="M8" s="170" t="s">
        <v>178</v>
      </c>
      <c r="N8" s="171" t="s">
        <v>179</v>
      </c>
      <c r="O8" s="172">
        <v>0.45</v>
      </c>
      <c r="P8" s="175">
        <f t="shared" ref="P8:P19" si="2">SUM(L8-O8)</f>
        <v>0.18</v>
      </c>
      <c r="Q8" s="380">
        <v>10</v>
      </c>
      <c r="R8" s="381" t="s">
        <v>178</v>
      </c>
      <c r="S8" s="161"/>
    </row>
    <row r="9" spans="1:21" ht="18" customHeight="1">
      <c r="A9" s="120"/>
      <c r="B9" s="162"/>
      <c r="C9" s="468"/>
      <c r="D9" s="163" t="s">
        <v>21</v>
      </c>
      <c r="E9" s="174">
        <v>11.21</v>
      </c>
      <c r="F9" s="175">
        <v>6.14</v>
      </c>
      <c r="G9" s="175">
        <f t="shared" si="0"/>
        <v>5.0700000000000012</v>
      </c>
      <c r="H9" s="156">
        <v>5.74</v>
      </c>
      <c r="I9" s="175">
        <f t="shared" si="1"/>
        <v>5.4700000000000006</v>
      </c>
      <c r="J9" s="176">
        <v>1</v>
      </c>
      <c r="K9" s="177">
        <v>20</v>
      </c>
      <c r="L9" s="178">
        <v>0.9</v>
      </c>
      <c r="M9" s="175">
        <v>1.62</v>
      </c>
      <c r="N9" s="175">
        <f t="shared" ref="N9:N20" si="3">SUM(L9-M9)</f>
        <v>-0.72000000000000008</v>
      </c>
      <c r="O9" s="156">
        <v>0.41</v>
      </c>
      <c r="P9" s="175">
        <f t="shared" si="2"/>
        <v>0.49000000000000005</v>
      </c>
      <c r="Q9" s="382">
        <v>6</v>
      </c>
      <c r="R9" s="179">
        <v>2</v>
      </c>
      <c r="S9" s="161"/>
    </row>
    <row r="10" spans="1:21" ht="18" customHeight="1">
      <c r="A10" s="120"/>
      <c r="B10" s="162"/>
      <c r="C10" s="468"/>
      <c r="D10" s="163" t="s">
        <v>23</v>
      </c>
      <c r="E10" s="174">
        <v>12.16</v>
      </c>
      <c r="F10" s="175">
        <v>9.3800000000000008</v>
      </c>
      <c r="G10" s="175">
        <f t="shared" si="0"/>
        <v>2.7799999999999994</v>
      </c>
      <c r="H10" s="156">
        <v>7.65</v>
      </c>
      <c r="I10" s="175">
        <f t="shared" si="1"/>
        <v>4.51</v>
      </c>
      <c r="J10" s="176">
        <v>3</v>
      </c>
      <c r="K10" s="177">
        <v>5</v>
      </c>
      <c r="L10" s="178">
        <v>1.4</v>
      </c>
      <c r="M10" s="175">
        <v>0.79</v>
      </c>
      <c r="N10" s="175">
        <f t="shared" si="3"/>
        <v>0.60999999999999988</v>
      </c>
      <c r="O10" s="156">
        <v>1.1599999999999999</v>
      </c>
      <c r="P10" s="175">
        <f t="shared" si="2"/>
        <v>0.24</v>
      </c>
      <c r="Q10" s="382">
        <v>13</v>
      </c>
      <c r="R10" s="180">
        <v>20</v>
      </c>
      <c r="S10" s="161"/>
    </row>
    <row r="11" spans="1:21" ht="18" customHeight="1">
      <c r="A11" s="120"/>
      <c r="B11" s="162"/>
      <c r="C11" s="468"/>
      <c r="D11" s="163" t="s">
        <v>24</v>
      </c>
      <c r="E11" s="174">
        <v>17.05</v>
      </c>
      <c r="F11" s="175">
        <v>15.53</v>
      </c>
      <c r="G11" s="175">
        <f t="shared" si="0"/>
        <v>1.5200000000000014</v>
      </c>
      <c r="H11" s="156">
        <v>9.41</v>
      </c>
      <c r="I11" s="175">
        <f t="shared" si="1"/>
        <v>7.6400000000000006</v>
      </c>
      <c r="J11" s="176">
        <v>2</v>
      </c>
      <c r="K11" s="177">
        <v>3</v>
      </c>
      <c r="L11" s="178">
        <v>1.75</v>
      </c>
      <c r="M11" s="175">
        <v>2.09</v>
      </c>
      <c r="N11" s="175">
        <f t="shared" si="3"/>
        <v>-0.33999999999999986</v>
      </c>
      <c r="O11" s="156">
        <v>1.48</v>
      </c>
      <c r="P11" s="175">
        <f t="shared" si="2"/>
        <v>0.27</v>
      </c>
      <c r="Q11" s="382">
        <v>13</v>
      </c>
      <c r="R11" s="180">
        <v>8</v>
      </c>
      <c r="S11" s="161"/>
    </row>
    <row r="12" spans="1:21" ht="18" customHeight="1">
      <c r="A12" s="120"/>
      <c r="B12" s="162"/>
      <c r="C12" s="468"/>
      <c r="D12" s="163" t="s">
        <v>25</v>
      </c>
      <c r="E12" s="174">
        <v>12.35</v>
      </c>
      <c r="F12" s="175">
        <v>14.54</v>
      </c>
      <c r="G12" s="175">
        <f t="shared" si="0"/>
        <v>-2.1899999999999995</v>
      </c>
      <c r="H12" s="156">
        <v>10.01</v>
      </c>
      <c r="I12" s="175">
        <f t="shared" si="1"/>
        <v>2.34</v>
      </c>
      <c r="J12" s="176">
        <v>15</v>
      </c>
      <c r="K12" s="177">
        <v>2</v>
      </c>
      <c r="L12" s="178">
        <v>1.85</v>
      </c>
      <c r="M12" s="175">
        <v>2.59</v>
      </c>
      <c r="N12" s="175">
        <f t="shared" si="3"/>
        <v>-0.73999999999999977</v>
      </c>
      <c r="O12" s="156">
        <v>2.4900000000000002</v>
      </c>
      <c r="P12" s="175">
        <f t="shared" si="2"/>
        <v>-0.64000000000000012</v>
      </c>
      <c r="Q12" s="382">
        <v>37</v>
      </c>
      <c r="R12" s="180">
        <v>22</v>
      </c>
      <c r="S12" s="161"/>
    </row>
    <row r="13" spans="1:21" ht="18" customHeight="1">
      <c r="A13" s="120"/>
      <c r="B13" s="162" t="s">
        <v>26</v>
      </c>
      <c r="C13" s="469"/>
      <c r="D13" s="181" t="s">
        <v>27</v>
      </c>
      <c r="E13" s="182">
        <v>13.4</v>
      </c>
      <c r="F13" s="183">
        <v>16.59</v>
      </c>
      <c r="G13" s="183">
        <f t="shared" si="0"/>
        <v>-3.1899999999999995</v>
      </c>
      <c r="H13" s="184">
        <v>10.08</v>
      </c>
      <c r="I13" s="183">
        <f t="shared" si="1"/>
        <v>3.3200000000000003</v>
      </c>
      <c r="J13" s="185">
        <v>7</v>
      </c>
      <c r="K13" s="186">
        <v>2</v>
      </c>
      <c r="L13" s="187">
        <v>3</v>
      </c>
      <c r="M13" s="183">
        <v>1.88</v>
      </c>
      <c r="N13" s="183">
        <f t="shared" si="3"/>
        <v>1.1200000000000001</v>
      </c>
      <c r="O13" s="184">
        <v>2.94</v>
      </c>
      <c r="P13" s="183">
        <f t="shared" si="2"/>
        <v>6.0000000000000053E-2</v>
      </c>
      <c r="Q13" s="383">
        <v>22</v>
      </c>
      <c r="R13" s="188">
        <v>39</v>
      </c>
      <c r="S13" s="161"/>
    </row>
    <row r="14" spans="1:21" ht="18" customHeight="1">
      <c r="A14" s="120"/>
      <c r="B14" s="162"/>
      <c r="C14" s="467" t="s">
        <v>156</v>
      </c>
      <c r="D14" s="163" t="s">
        <v>29</v>
      </c>
      <c r="E14" s="164">
        <v>14.27</v>
      </c>
      <c r="F14" s="165">
        <v>11.89</v>
      </c>
      <c r="G14" s="165">
        <f t="shared" si="0"/>
        <v>2.379999999999999</v>
      </c>
      <c r="H14" s="156">
        <v>10.42</v>
      </c>
      <c r="I14" s="165">
        <f t="shared" si="1"/>
        <v>3.8499999999999996</v>
      </c>
      <c r="J14" s="167">
        <v>5</v>
      </c>
      <c r="K14" s="168">
        <v>11</v>
      </c>
      <c r="L14" s="178">
        <v>2.57</v>
      </c>
      <c r="M14" s="165">
        <v>1.38</v>
      </c>
      <c r="N14" s="165">
        <f t="shared" si="3"/>
        <v>1.19</v>
      </c>
      <c r="O14" s="156">
        <v>2.75</v>
      </c>
      <c r="P14" s="165">
        <f t="shared" si="2"/>
        <v>-0.18000000000000016</v>
      </c>
      <c r="Q14" s="382">
        <v>21</v>
      </c>
      <c r="R14" s="180">
        <v>42</v>
      </c>
      <c r="S14" s="161"/>
    </row>
    <row r="15" spans="1:21" ht="18" customHeight="1">
      <c r="A15" s="120"/>
      <c r="B15" s="162"/>
      <c r="C15" s="468"/>
      <c r="D15" s="163" t="s">
        <v>30</v>
      </c>
      <c r="E15" s="174">
        <v>9.74</v>
      </c>
      <c r="F15" s="175">
        <v>11.36</v>
      </c>
      <c r="G15" s="175">
        <f t="shared" si="0"/>
        <v>-1.6199999999999992</v>
      </c>
      <c r="H15" s="156">
        <v>8.2799999999999994</v>
      </c>
      <c r="I15" s="175">
        <f t="shared" si="1"/>
        <v>1.4600000000000009</v>
      </c>
      <c r="J15" s="176">
        <v>15</v>
      </c>
      <c r="K15" s="177">
        <v>4</v>
      </c>
      <c r="L15" s="178">
        <v>0.77</v>
      </c>
      <c r="M15" s="175">
        <v>1.1000000000000001</v>
      </c>
      <c r="N15" s="175">
        <f t="shared" si="3"/>
        <v>-0.33000000000000007</v>
      </c>
      <c r="O15" s="156">
        <v>2.04</v>
      </c>
      <c r="P15" s="175">
        <f t="shared" si="2"/>
        <v>-1.27</v>
      </c>
      <c r="Q15" s="382">
        <v>47</v>
      </c>
      <c r="R15" s="180">
        <v>41</v>
      </c>
      <c r="S15" s="161"/>
    </row>
    <row r="16" spans="1:21" ht="18" customHeight="1">
      <c r="A16" s="120"/>
      <c r="B16" s="162"/>
      <c r="C16" s="468"/>
      <c r="D16" s="181" t="s">
        <v>31</v>
      </c>
      <c r="E16" s="182">
        <v>8.9600000000000009</v>
      </c>
      <c r="F16" s="183">
        <v>11.02</v>
      </c>
      <c r="G16" s="183">
        <f t="shared" si="0"/>
        <v>-2.0599999999999987</v>
      </c>
      <c r="H16" s="156">
        <v>8.0399999999999991</v>
      </c>
      <c r="I16" s="183">
        <f t="shared" si="1"/>
        <v>0.92000000000000171</v>
      </c>
      <c r="J16" s="185">
        <v>18</v>
      </c>
      <c r="K16" s="186">
        <v>2</v>
      </c>
      <c r="L16" s="178">
        <v>1.22</v>
      </c>
      <c r="M16" s="183">
        <v>1.59</v>
      </c>
      <c r="N16" s="183">
        <f t="shared" si="3"/>
        <v>-0.37000000000000011</v>
      </c>
      <c r="O16" s="156">
        <v>1.84</v>
      </c>
      <c r="P16" s="183">
        <f t="shared" si="2"/>
        <v>-0.62000000000000011</v>
      </c>
      <c r="Q16" s="383">
        <v>40</v>
      </c>
      <c r="R16" s="188">
        <v>27</v>
      </c>
      <c r="S16" s="161"/>
    </row>
    <row r="17" spans="1:19" ht="18" customHeight="1">
      <c r="A17" s="120"/>
      <c r="B17" s="162"/>
      <c r="C17" s="443" t="s">
        <v>157</v>
      </c>
      <c r="D17" s="163" t="s">
        <v>33</v>
      </c>
      <c r="E17" s="164">
        <v>12.75</v>
      </c>
      <c r="F17" s="165">
        <v>16.579999999999998</v>
      </c>
      <c r="G17" s="165">
        <f t="shared" si="0"/>
        <v>-3.8299999999999983</v>
      </c>
      <c r="H17" s="166">
        <v>10.95</v>
      </c>
      <c r="I17" s="165">
        <f t="shared" si="1"/>
        <v>1.8000000000000007</v>
      </c>
      <c r="J17" s="176">
        <v>13</v>
      </c>
      <c r="K17" s="177">
        <v>3</v>
      </c>
      <c r="L17" s="159">
        <v>2.36</v>
      </c>
      <c r="M17" s="165">
        <v>2.58</v>
      </c>
      <c r="N17" s="165">
        <f t="shared" si="3"/>
        <v>-0.2200000000000002</v>
      </c>
      <c r="O17" s="166">
        <v>3.07</v>
      </c>
      <c r="P17" s="165">
        <f t="shared" si="2"/>
        <v>-0.71</v>
      </c>
      <c r="Q17" s="382">
        <v>32</v>
      </c>
      <c r="R17" s="180">
        <v>19</v>
      </c>
      <c r="S17" s="161"/>
    </row>
    <row r="18" spans="1:19" ht="18" customHeight="1">
      <c r="A18" s="120"/>
      <c r="B18" s="162"/>
      <c r="C18" s="444"/>
      <c r="D18" s="163" t="s">
        <v>34</v>
      </c>
      <c r="E18" s="174">
        <v>13.62</v>
      </c>
      <c r="F18" s="175">
        <v>12.31</v>
      </c>
      <c r="G18" s="175">
        <f t="shared" si="0"/>
        <v>1.3099999999999987</v>
      </c>
      <c r="H18" s="156">
        <v>9.43</v>
      </c>
      <c r="I18" s="175">
        <f t="shared" si="1"/>
        <v>4.1899999999999995</v>
      </c>
      <c r="J18" s="176">
        <v>5</v>
      </c>
      <c r="K18" s="177">
        <v>6</v>
      </c>
      <c r="L18" s="178">
        <v>1.3</v>
      </c>
      <c r="M18" s="175">
        <v>3.17</v>
      </c>
      <c r="N18" s="175">
        <f t="shared" si="3"/>
        <v>-1.8699999999999999</v>
      </c>
      <c r="O18" s="156">
        <v>2.25</v>
      </c>
      <c r="P18" s="175">
        <f t="shared" si="2"/>
        <v>-0.95</v>
      </c>
      <c r="Q18" s="382">
        <v>43</v>
      </c>
      <c r="R18" s="180">
        <v>5</v>
      </c>
      <c r="S18" s="161"/>
    </row>
    <row r="19" spans="1:19" ht="18" customHeight="1">
      <c r="A19" s="120"/>
      <c r="B19" s="189"/>
      <c r="C19" s="445"/>
      <c r="D19" s="190" t="s">
        <v>35</v>
      </c>
      <c r="E19" s="182">
        <v>13.29</v>
      </c>
      <c r="F19" s="183">
        <v>17.399999999999999</v>
      </c>
      <c r="G19" s="183">
        <f t="shared" si="0"/>
        <v>-4.1099999999999994</v>
      </c>
      <c r="H19" s="184">
        <v>10.64</v>
      </c>
      <c r="I19" s="183">
        <f t="shared" si="1"/>
        <v>2.6499999999999986</v>
      </c>
      <c r="J19" s="185">
        <v>7</v>
      </c>
      <c r="K19" s="186">
        <v>1</v>
      </c>
      <c r="L19" s="187">
        <v>2.81</v>
      </c>
      <c r="M19" s="183">
        <v>1.4</v>
      </c>
      <c r="N19" s="183">
        <f>SUM(L19-M19)</f>
        <v>1.4100000000000001</v>
      </c>
      <c r="O19" s="184">
        <v>2.21</v>
      </c>
      <c r="P19" s="183">
        <f t="shared" si="2"/>
        <v>0.60000000000000009</v>
      </c>
      <c r="Q19" s="383">
        <v>9</v>
      </c>
      <c r="R19" s="188">
        <v>30</v>
      </c>
      <c r="S19" s="161"/>
    </row>
    <row r="20" spans="1:19" ht="18" customHeight="1">
      <c r="A20" s="120"/>
      <c r="B20" s="151"/>
      <c r="C20" s="152" t="s">
        <v>158</v>
      </c>
      <c r="D20" s="153" t="s">
        <v>159</v>
      </c>
      <c r="E20" s="191">
        <v>5.73</v>
      </c>
      <c r="F20" s="192">
        <v>4.63</v>
      </c>
      <c r="G20" s="155">
        <f>SUM(E20-F20)</f>
        <v>1.1000000000000005</v>
      </c>
      <c r="H20" s="193">
        <v>2.44</v>
      </c>
      <c r="I20" s="192">
        <f>SUM(E20-H20)</f>
        <v>3.2900000000000005</v>
      </c>
      <c r="J20" s="157">
        <v>2</v>
      </c>
      <c r="K20" s="158">
        <v>4</v>
      </c>
      <c r="L20" s="159">
        <v>0.8</v>
      </c>
      <c r="M20" s="192">
        <v>0.39</v>
      </c>
      <c r="N20" s="384">
        <f t="shared" si="3"/>
        <v>0.41000000000000003</v>
      </c>
      <c r="O20" s="193">
        <v>0.44</v>
      </c>
      <c r="P20" s="155">
        <f>SUM(L20-O20)</f>
        <v>0.36000000000000004</v>
      </c>
      <c r="Q20" s="385">
        <v>7</v>
      </c>
      <c r="R20" s="194">
        <v>22</v>
      </c>
      <c r="S20" s="195"/>
    </row>
    <row r="21" spans="1:19" ht="18" customHeight="1">
      <c r="A21" s="120"/>
      <c r="B21" s="162"/>
      <c r="C21" s="467" t="s">
        <v>160</v>
      </c>
      <c r="D21" s="163" t="s">
        <v>19</v>
      </c>
      <c r="E21" s="196">
        <v>9.2100000000000009</v>
      </c>
      <c r="F21" s="197">
        <v>4.82</v>
      </c>
      <c r="G21" s="165">
        <f t="shared" si="0"/>
        <v>4.3900000000000006</v>
      </c>
      <c r="H21" s="166">
        <v>4.24</v>
      </c>
      <c r="I21" s="197">
        <f t="shared" si="1"/>
        <v>4.9700000000000006</v>
      </c>
      <c r="J21" s="167">
        <v>1</v>
      </c>
      <c r="K21" s="168">
        <v>20</v>
      </c>
      <c r="L21" s="159">
        <v>0.17</v>
      </c>
      <c r="M21" s="197">
        <v>0.46</v>
      </c>
      <c r="N21" s="386">
        <f>SUM(L21-M21)</f>
        <v>-0.29000000000000004</v>
      </c>
      <c r="O21" s="166">
        <v>0.4</v>
      </c>
      <c r="P21" s="198">
        <f>SUM(L21-O21)</f>
        <v>-0.23</v>
      </c>
      <c r="Q21" s="387">
        <v>40</v>
      </c>
      <c r="R21" s="173">
        <v>24</v>
      </c>
      <c r="S21" s="161"/>
    </row>
    <row r="22" spans="1:19" ht="18" customHeight="1">
      <c r="A22" s="120"/>
      <c r="B22" s="162"/>
      <c r="C22" s="468"/>
      <c r="D22" s="163" t="s">
        <v>21</v>
      </c>
      <c r="E22" s="199">
        <v>9.9499999999999993</v>
      </c>
      <c r="F22" s="200">
        <v>10.41</v>
      </c>
      <c r="G22" s="175">
        <f t="shared" si="0"/>
        <v>-0.46000000000000085</v>
      </c>
      <c r="H22" s="156">
        <v>5.18</v>
      </c>
      <c r="I22" s="200">
        <f t="shared" si="1"/>
        <v>4.7699999999999996</v>
      </c>
      <c r="J22" s="176">
        <v>1</v>
      </c>
      <c r="K22" s="177">
        <v>1</v>
      </c>
      <c r="L22" s="388" t="s">
        <v>178</v>
      </c>
      <c r="M22" s="200">
        <v>0.21</v>
      </c>
      <c r="N22" s="389" t="s">
        <v>178</v>
      </c>
      <c r="O22" s="156">
        <v>0.64</v>
      </c>
      <c r="P22" s="175" t="s">
        <v>178</v>
      </c>
      <c r="Q22" s="175" t="s">
        <v>178</v>
      </c>
      <c r="R22" s="180">
        <v>40</v>
      </c>
      <c r="S22" s="161"/>
    </row>
    <row r="23" spans="1:19" ht="18" customHeight="1">
      <c r="A23" s="120"/>
      <c r="B23" s="162"/>
      <c r="C23" s="468"/>
      <c r="D23" s="163" t="s">
        <v>23</v>
      </c>
      <c r="E23" s="199">
        <v>12.38</v>
      </c>
      <c r="F23" s="200">
        <v>8.89</v>
      </c>
      <c r="G23" s="175">
        <f t="shared" si="0"/>
        <v>3.49</v>
      </c>
      <c r="H23" s="156">
        <v>6.63</v>
      </c>
      <c r="I23" s="200">
        <f t="shared" si="1"/>
        <v>5.7500000000000009</v>
      </c>
      <c r="J23" s="176">
        <v>1</v>
      </c>
      <c r="K23" s="177">
        <v>4</v>
      </c>
      <c r="L23" s="178">
        <v>1.1000000000000001</v>
      </c>
      <c r="M23" s="200">
        <v>1.68</v>
      </c>
      <c r="N23" s="390">
        <f>SUM(L23-M23)</f>
        <v>-0.57999999999999985</v>
      </c>
      <c r="O23" s="156">
        <v>1.07</v>
      </c>
      <c r="P23" s="175">
        <f t="shared" ref="P23:P32" si="4">SUM(L23-O23)</f>
        <v>3.0000000000000027E-2</v>
      </c>
      <c r="Q23" s="382">
        <v>16</v>
      </c>
      <c r="R23" s="180">
        <v>6</v>
      </c>
      <c r="S23" s="161"/>
    </row>
    <row r="24" spans="1:19" ht="18" customHeight="1">
      <c r="A24" s="120"/>
      <c r="B24" s="162"/>
      <c r="C24" s="468"/>
      <c r="D24" s="163" t="s">
        <v>24</v>
      </c>
      <c r="E24" s="199">
        <v>11</v>
      </c>
      <c r="F24" s="200">
        <v>9.7200000000000006</v>
      </c>
      <c r="G24" s="175">
        <f t="shared" si="0"/>
        <v>1.2799999999999994</v>
      </c>
      <c r="H24" s="156">
        <v>7.17</v>
      </c>
      <c r="I24" s="200">
        <f t="shared" si="1"/>
        <v>3.83</v>
      </c>
      <c r="J24" s="176">
        <v>2</v>
      </c>
      <c r="K24" s="177">
        <v>6</v>
      </c>
      <c r="L24" s="178">
        <v>2.4</v>
      </c>
      <c r="M24" s="200">
        <v>1.91</v>
      </c>
      <c r="N24" s="390">
        <f t="shared" ref="N24:N32" si="5">SUM(L24-M24)</f>
        <v>0.49</v>
      </c>
      <c r="O24" s="156">
        <v>1.86</v>
      </c>
      <c r="P24" s="175">
        <f t="shared" si="4"/>
        <v>0.53999999999999981</v>
      </c>
      <c r="Q24" s="382">
        <v>9</v>
      </c>
      <c r="R24" s="180">
        <v>21</v>
      </c>
      <c r="S24" s="161"/>
    </row>
    <row r="25" spans="1:19" ht="18" customHeight="1">
      <c r="A25" s="120"/>
      <c r="B25" s="162"/>
      <c r="C25" s="468"/>
      <c r="D25" s="163" t="s">
        <v>25</v>
      </c>
      <c r="E25" s="199">
        <v>10.69</v>
      </c>
      <c r="F25" s="200">
        <v>7.92</v>
      </c>
      <c r="G25" s="175">
        <f t="shared" si="0"/>
        <v>2.7699999999999996</v>
      </c>
      <c r="H25" s="156">
        <v>7.86</v>
      </c>
      <c r="I25" s="200">
        <f t="shared" si="1"/>
        <v>2.8299999999999992</v>
      </c>
      <c r="J25" s="176">
        <v>4</v>
      </c>
      <c r="K25" s="177">
        <v>22</v>
      </c>
      <c r="L25" s="178">
        <v>2.2400000000000002</v>
      </c>
      <c r="M25" s="200">
        <v>2.98</v>
      </c>
      <c r="N25" s="390">
        <f t="shared" si="5"/>
        <v>-0.73999999999999977</v>
      </c>
      <c r="O25" s="156">
        <v>2.99</v>
      </c>
      <c r="P25" s="175">
        <f t="shared" si="4"/>
        <v>-0.75</v>
      </c>
      <c r="Q25" s="382">
        <v>29</v>
      </c>
      <c r="R25" s="180">
        <v>14</v>
      </c>
      <c r="S25" s="161"/>
    </row>
    <row r="26" spans="1:19" ht="18" customHeight="1">
      <c r="A26" s="120"/>
      <c r="B26" s="162" t="s">
        <v>37</v>
      </c>
      <c r="C26" s="469"/>
      <c r="D26" s="181" t="s">
        <v>27</v>
      </c>
      <c r="E26" s="201">
        <v>12.83</v>
      </c>
      <c r="F26" s="202">
        <v>12.14</v>
      </c>
      <c r="G26" s="183">
        <f t="shared" si="0"/>
        <v>0.6899999999999995</v>
      </c>
      <c r="H26" s="184">
        <v>8.31</v>
      </c>
      <c r="I26" s="202">
        <f t="shared" si="1"/>
        <v>4.5199999999999996</v>
      </c>
      <c r="J26" s="185">
        <v>3</v>
      </c>
      <c r="K26" s="186">
        <v>4</v>
      </c>
      <c r="L26" s="187">
        <v>2.15</v>
      </c>
      <c r="M26" s="202">
        <v>2.4700000000000002</v>
      </c>
      <c r="N26" s="391">
        <f t="shared" si="5"/>
        <v>-0.32000000000000028</v>
      </c>
      <c r="O26" s="184">
        <v>2.99</v>
      </c>
      <c r="P26" s="183">
        <f t="shared" si="4"/>
        <v>-0.8400000000000003</v>
      </c>
      <c r="Q26" s="383">
        <v>30</v>
      </c>
      <c r="R26" s="188">
        <v>26</v>
      </c>
      <c r="S26" s="161"/>
    </row>
    <row r="27" spans="1:19" ht="18" customHeight="1">
      <c r="A27" s="120"/>
      <c r="B27" s="162"/>
      <c r="C27" s="467" t="s">
        <v>156</v>
      </c>
      <c r="D27" s="163" t="s">
        <v>29</v>
      </c>
      <c r="E27" s="196">
        <v>10.67</v>
      </c>
      <c r="F27" s="197">
        <v>10.7</v>
      </c>
      <c r="G27" s="165">
        <f t="shared" si="0"/>
        <v>-2.9999999999999361E-2</v>
      </c>
      <c r="H27" s="156">
        <v>8.57</v>
      </c>
      <c r="I27" s="197">
        <f t="shared" si="1"/>
        <v>2.0999999999999996</v>
      </c>
      <c r="J27" s="176">
        <v>11</v>
      </c>
      <c r="K27" s="177">
        <v>14</v>
      </c>
      <c r="L27" s="178">
        <v>2.5299999999999998</v>
      </c>
      <c r="M27" s="197">
        <v>5.28</v>
      </c>
      <c r="N27" s="386">
        <f t="shared" si="5"/>
        <v>-2.7500000000000004</v>
      </c>
      <c r="O27" s="156">
        <v>4.29</v>
      </c>
      <c r="P27" s="165">
        <f t="shared" si="4"/>
        <v>-1.7600000000000002</v>
      </c>
      <c r="Q27" s="387">
        <v>45</v>
      </c>
      <c r="R27" s="173">
        <v>5</v>
      </c>
      <c r="S27" s="161"/>
    </row>
    <row r="28" spans="1:19" ht="18" customHeight="1">
      <c r="A28" s="120"/>
      <c r="B28" s="162"/>
      <c r="C28" s="468"/>
      <c r="D28" s="163" t="s">
        <v>30</v>
      </c>
      <c r="E28" s="199">
        <v>11.91</v>
      </c>
      <c r="F28" s="200">
        <v>11.09</v>
      </c>
      <c r="G28" s="175">
        <f t="shared" si="0"/>
        <v>0.82000000000000028</v>
      </c>
      <c r="H28" s="156">
        <v>7.46</v>
      </c>
      <c r="I28" s="200">
        <f t="shared" si="1"/>
        <v>4.45</v>
      </c>
      <c r="J28" s="176">
        <v>1</v>
      </c>
      <c r="K28" s="177">
        <v>5</v>
      </c>
      <c r="L28" s="178">
        <v>3.25</v>
      </c>
      <c r="M28" s="200">
        <v>2.54</v>
      </c>
      <c r="N28" s="390">
        <f t="shared" si="5"/>
        <v>0.71</v>
      </c>
      <c r="O28" s="156">
        <v>3.47</v>
      </c>
      <c r="P28" s="175">
        <f t="shared" si="4"/>
        <v>-0.2200000000000002</v>
      </c>
      <c r="Q28" s="382">
        <v>21</v>
      </c>
      <c r="R28" s="180">
        <v>37</v>
      </c>
      <c r="S28" s="161"/>
    </row>
    <row r="29" spans="1:19" ht="18" customHeight="1">
      <c r="A29" s="120"/>
      <c r="B29" s="162"/>
      <c r="C29" s="468"/>
      <c r="D29" s="181" t="s">
        <v>31</v>
      </c>
      <c r="E29" s="201">
        <v>11.71</v>
      </c>
      <c r="F29" s="202">
        <v>9.82</v>
      </c>
      <c r="G29" s="183">
        <f t="shared" si="0"/>
        <v>1.8900000000000006</v>
      </c>
      <c r="H29" s="156">
        <v>7.7</v>
      </c>
      <c r="I29" s="202">
        <f t="shared" si="1"/>
        <v>4.0100000000000007</v>
      </c>
      <c r="J29" s="185">
        <v>1</v>
      </c>
      <c r="K29" s="186">
        <v>6</v>
      </c>
      <c r="L29" s="178">
        <v>1.85</v>
      </c>
      <c r="M29" s="202">
        <v>1.82</v>
      </c>
      <c r="N29" s="391">
        <f t="shared" si="5"/>
        <v>3.0000000000000027E-2</v>
      </c>
      <c r="O29" s="156">
        <v>2.67</v>
      </c>
      <c r="P29" s="183">
        <f t="shared" si="4"/>
        <v>-0.81999999999999984</v>
      </c>
      <c r="Q29" s="383">
        <v>40</v>
      </c>
      <c r="R29" s="188">
        <v>42</v>
      </c>
      <c r="S29" s="161"/>
    </row>
    <row r="30" spans="1:19" ht="18" customHeight="1">
      <c r="A30" s="120"/>
      <c r="B30" s="162"/>
      <c r="C30" s="443" t="s">
        <v>157</v>
      </c>
      <c r="D30" s="163" t="s">
        <v>33</v>
      </c>
      <c r="E30" s="196">
        <v>12.21</v>
      </c>
      <c r="F30" s="197">
        <v>12.18</v>
      </c>
      <c r="G30" s="165">
        <f t="shared" si="0"/>
        <v>3.0000000000001137E-2</v>
      </c>
      <c r="H30" s="166">
        <v>8.4600000000000009</v>
      </c>
      <c r="I30" s="197">
        <f t="shared" si="1"/>
        <v>3.75</v>
      </c>
      <c r="J30" s="176">
        <v>4</v>
      </c>
      <c r="K30" s="177">
        <v>3</v>
      </c>
      <c r="L30" s="159">
        <v>2.76</v>
      </c>
      <c r="M30" s="197">
        <v>1.74</v>
      </c>
      <c r="N30" s="386">
        <f t="shared" si="5"/>
        <v>1.0199999999999998</v>
      </c>
      <c r="O30" s="166">
        <v>2.2999999999999998</v>
      </c>
      <c r="P30" s="165">
        <f t="shared" si="4"/>
        <v>0.45999999999999996</v>
      </c>
      <c r="Q30" s="382">
        <v>9</v>
      </c>
      <c r="R30" s="180">
        <v>31</v>
      </c>
      <c r="S30" s="161"/>
    </row>
    <row r="31" spans="1:19" ht="18" customHeight="1">
      <c r="A31" s="120"/>
      <c r="B31" s="162"/>
      <c r="C31" s="444"/>
      <c r="D31" s="163" t="s">
        <v>34</v>
      </c>
      <c r="E31" s="199">
        <v>13.17</v>
      </c>
      <c r="F31" s="200">
        <v>11.18</v>
      </c>
      <c r="G31" s="175">
        <f t="shared" si="0"/>
        <v>1.9900000000000002</v>
      </c>
      <c r="H31" s="156">
        <v>7.36</v>
      </c>
      <c r="I31" s="200">
        <f t="shared" si="1"/>
        <v>5.81</v>
      </c>
      <c r="J31" s="176">
        <v>1</v>
      </c>
      <c r="K31" s="177">
        <v>4</v>
      </c>
      <c r="L31" s="178">
        <v>0.94</v>
      </c>
      <c r="M31" s="200">
        <v>2.99</v>
      </c>
      <c r="N31" s="390">
        <f t="shared" si="5"/>
        <v>-2.0500000000000003</v>
      </c>
      <c r="O31" s="156">
        <v>1.84</v>
      </c>
      <c r="P31" s="175">
        <f t="shared" si="4"/>
        <v>-0.90000000000000013</v>
      </c>
      <c r="Q31" s="382">
        <v>42</v>
      </c>
      <c r="R31" s="180">
        <v>4</v>
      </c>
      <c r="S31" s="161"/>
    </row>
    <row r="32" spans="1:19" ht="18" customHeight="1">
      <c r="A32" s="120"/>
      <c r="B32" s="189"/>
      <c r="C32" s="445"/>
      <c r="D32" s="190" t="s">
        <v>35</v>
      </c>
      <c r="E32" s="201">
        <v>10.82</v>
      </c>
      <c r="F32" s="202">
        <v>9.56</v>
      </c>
      <c r="G32" s="183">
        <f t="shared" si="0"/>
        <v>1.2599999999999998</v>
      </c>
      <c r="H32" s="184">
        <v>7.95</v>
      </c>
      <c r="I32" s="202">
        <f t="shared" si="1"/>
        <v>2.87</v>
      </c>
      <c r="J32" s="185">
        <v>6</v>
      </c>
      <c r="K32" s="186">
        <v>13</v>
      </c>
      <c r="L32" s="187">
        <v>1.17</v>
      </c>
      <c r="M32" s="202">
        <v>1.33</v>
      </c>
      <c r="N32" s="391">
        <f t="shared" si="5"/>
        <v>-0.16000000000000014</v>
      </c>
      <c r="O32" s="184">
        <v>1.51</v>
      </c>
      <c r="P32" s="183">
        <f t="shared" si="4"/>
        <v>-0.34000000000000008</v>
      </c>
      <c r="Q32" s="383">
        <v>35</v>
      </c>
      <c r="R32" s="188">
        <v>27</v>
      </c>
      <c r="S32" s="161"/>
    </row>
    <row r="33" spans="1:19" ht="15" customHeight="1">
      <c r="B33" s="203" t="s">
        <v>50</v>
      </c>
      <c r="C33" s="203"/>
    </row>
    <row r="34" spans="1:19" ht="15" customHeight="1">
      <c r="B34" s="145" t="s">
        <v>51</v>
      </c>
      <c r="C34" s="145"/>
    </row>
    <row r="35" spans="1:19" ht="15" customHeight="1">
      <c r="B35" s="204" t="s">
        <v>52</v>
      </c>
      <c r="D35" s="150"/>
      <c r="E35" s="150"/>
      <c r="F35" s="150"/>
      <c r="G35" s="150"/>
      <c r="H35" s="150"/>
      <c r="I35" s="150"/>
      <c r="J35" s="150"/>
      <c r="K35" s="150"/>
    </row>
    <row r="36" spans="1:19" ht="9.75" customHeight="1"/>
    <row r="37" spans="1:19" ht="15" customHeight="1">
      <c r="A37" s="440"/>
      <c r="B37" s="440"/>
      <c r="C37" s="441"/>
      <c r="D37" s="441"/>
      <c r="E37" s="441"/>
      <c r="F37" s="441"/>
      <c r="G37" s="441"/>
      <c r="H37" s="441"/>
      <c r="I37" s="441"/>
      <c r="J37" s="441"/>
      <c r="K37" s="441"/>
      <c r="L37" s="441"/>
      <c r="M37" s="441"/>
      <c r="N37" s="441"/>
      <c r="O37" s="441"/>
      <c r="P37" s="441"/>
      <c r="Q37" s="441"/>
      <c r="R37" s="205"/>
      <c r="S37" s="205"/>
    </row>
    <row r="38" spans="1:19" ht="15.75" customHeight="1">
      <c r="A38" s="440"/>
      <c r="B38" s="440"/>
      <c r="C38" s="441"/>
      <c r="D38" s="441"/>
      <c r="E38" s="441"/>
      <c r="F38" s="441"/>
      <c r="G38" s="441"/>
      <c r="H38" s="441"/>
      <c r="I38" s="441"/>
      <c r="J38" s="441"/>
      <c r="K38" s="441"/>
      <c r="L38" s="441"/>
      <c r="M38" s="441"/>
      <c r="N38" s="441"/>
      <c r="O38" s="441"/>
      <c r="P38" s="441"/>
      <c r="Q38" s="441"/>
      <c r="R38" s="205"/>
      <c r="S38" s="205"/>
    </row>
    <row r="39" spans="1:19" ht="15.75" customHeight="1">
      <c r="B39" s="206"/>
      <c r="C39" s="442"/>
      <c r="D39" s="442"/>
      <c r="E39" s="442"/>
      <c r="F39" s="442"/>
      <c r="G39" s="442"/>
      <c r="H39" s="442"/>
      <c r="I39" s="442"/>
      <c r="J39" s="442"/>
      <c r="K39" s="442"/>
      <c r="L39" s="442"/>
      <c r="M39" s="442"/>
      <c r="N39" s="442"/>
      <c r="O39" s="442"/>
      <c r="P39" s="442"/>
      <c r="Q39" s="442"/>
      <c r="R39" s="207"/>
      <c r="S39" s="207"/>
    </row>
    <row r="40" spans="1:19">
      <c r="C40" s="208"/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</row>
    <row r="41" spans="1:19" ht="5.25" customHeight="1"/>
  </sheetData>
  <mergeCells count="20">
    <mergeCell ref="C30:C32"/>
    <mergeCell ref="O2:Q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  <mergeCell ref="A37:B37"/>
    <mergeCell ref="C37:Q37"/>
    <mergeCell ref="A38:B38"/>
    <mergeCell ref="C38:Q38"/>
    <mergeCell ref="C39:Q39"/>
  </mergeCells>
  <phoneticPr fontId="3"/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6"/>
  <sheetViews>
    <sheetView showGridLines="0" zoomScaleNormal="100" zoomScaleSheetLayoutView="100" workbookViewId="0">
      <selection activeCell="B2" sqref="B2"/>
    </sheetView>
  </sheetViews>
  <sheetFormatPr defaultRowHeight="13.5"/>
  <cols>
    <col min="1" max="1" width="0.875" style="209" customWidth="1"/>
    <col min="2" max="4" width="3.375" style="209" customWidth="1"/>
    <col min="5" max="5" width="15.625" style="209" customWidth="1"/>
    <col min="6" max="6" width="6.125" style="209" customWidth="1"/>
    <col min="7" max="13" width="6.125" style="286" customWidth="1"/>
    <col min="14" max="14" width="6.125" style="209" customWidth="1"/>
    <col min="15" max="17" width="6.125" style="286" customWidth="1"/>
    <col min="18" max="18" width="0.875" style="209" customWidth="1"/>
    <col min="19" max="16384" width="9" style="209"/>
  </cols>
  <sheetData>
    <row r="1" spans="2:17" ht="22.5" customHeight="1">
      <c r="B1" s="473" t="s">
        <v>180</v>
      </c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  <c r="N1" s="473"/>
      <c r="O1" s="473"/>
      <c r="P1" s="473"/>
      <c r="Q1" s="473"/>
    </row>
    <row r="2" spans="2:17">
      <c r="B2" s="210"/>
      <c r="C2" s="210"/>
      <c r="D2" s="211"/>
      <c r="E2" s="211"/>
      <c r="F2" s="211"/>
      <c r="G2" s="212"/>
      <c r="H2" s="212"/>
      <c r="I2" s="212"/>
      <c r="J2" s="212"/>
      <c r="K2" s="212"/>
      <c r="L2" s="212"/>
      <c r="M2" s="213"/>
      <c r="N2" s="210"/>
      <c r="O2" s="474" t="s">
        <v>53</v>
      </c>
      <c r="P2" s="474"/>
      <c r="Q2" s="474"/>
    </row>
    <row r="3" spans="2:17" ht="16.5" customHeight="1">
      <c r="B3" s="475" t="s">
        <v>1</v>
      </c>
      <c r="C3" s="476"/>
      <c r="D3" s="476"/>
      <c r="E3" s="476"/>
      <c r="F3" s="479" t="s">
        <v>181</v>
      </c>
      <c r="G3" s="480"/>
      <c r="H3" s="481"/>
      <c r="I3" s="479" t="s">
        <v>182</v>
      </c>
      <c r="J3" s="480"/>
      <c r="K3" s="481"/>
      <c r="L3" s="479" t="s">
        <v>183</v>
      </c>
      <c r="M3" s="480"/>
      <c r="N3" s="481"/>
      <c r="O3" s="479" t="s">
        <v>184</v>
      </c>
      <c r="P3" s="480"/>
      <c r="Q3" s="481"/>
    </row>
    <row r="4" spans="2:17" ht="16.5" customHeight="1">
      <c r="B4" s="477"/>
      <c r="C4" s="478"/>
      <c r="D4" s="478"/>
      <c r="E4" s="478"/>
      <c r="F4" s="214" t="s">
        <v>54</v>
      </c>
      <c r="G4" s="215" t="s">
        <v>55</v>
      </c>
      <c r="H4" s="216" t="s">
        <v>56</v>
      </c>
      <c r="I4" s="217" t="s">
        <v>54</v>
      </c>
      <c r="J4" s="215" t="s">
        <v>55</v>
      </c>
      <c r="K4" s="216" t="s">
        <v>56</v>
      </c>
      <c r="L4" s="217" t="s">
        <v>54</v>
      </c>
      <c r="M4" s="215" t="s">
        <v>55</v>
      </c>
      <c r="N4" s="218" t="s">
        <v>56</v>
      </c>
      <c r="O4" s="217" t="s">
        <v>54</v>
      </c>
      <c r="P4" s="215" t="s">
        <v>55</v>
      </c>
      <c r="Q4" s="216" t="s">
        <v>56</v>
      </c>
    </row>
    <row r="5" spans="2:17" ht="16.5" customHeight="1">
      <c r="B5" s="482" t="s">
        <v>57</v>
      </c>
      <c r="C5" s="483"/>
      <c r="D5" s="488" t="s">
        <v>58</v>
      </c>
      <c r="E5" s="489"/>
      <c r="F5" s="219" t="s">
        <v>59</v>
      </c>
      <c r="G5" s="220" t="s">
        <v>59</v>
      </c>
      <c r="H5" s="219" t="s">
        <v>59</v>
      </c>
      <c r="I5" s="221">
        <v>45.8</v>
      </c>
      <c r="J5" s="220">
        <v>43.1</v>
      </c>
      <c r="K5" s="219">
        <v>48.6</v>
      </c>
      <c r="L5" s="222">
        <v>63.7</v>
      </c>
      <c r="M5" s="223">
        <v>57.6</v>
      </c>
      <c r="N5" s="224">
        <v>70.2</v>
      </c>
      <c r="O5" s="221">
        <v>67.7</v>
      </c>
      <c r="P5" s="220">
        <v>64.099999999999994</v>
      </c>
      <c r="Q5" s="224">
        <v>71.2</v>
      </c>
    </row>
    <row r="6" spans="2:17" ht="16.5" customHeight="1">
      <c r="B6" s="484"/>
      <c r="C6" s="485"/>
      <c r="D6" s="490" t="s">
        <v>60</v>
      </c>
      <c r="E6" s="491"/>
      <c r="F6" s="225" t="s">
        <v>59</v>
      </c>
      <c r="G6" s="226" t="s">
        <v>59</v>
      </c>
      <c r="H6" s="227" t="s">
        <v>59</v>
      </c>
      <c r="I6" s="228">
        <v>16</v>
      </c>
      <c r="J6" s="226">
        <v>15.3</v>
      </c>
      <c r="K6" s="227">
        <v>16.7</v>
      </c>
      <c r="L6" s="225">
        <v>11.1</v>
      </c>
      <c r="M6" s="229">
        <v>11.2</v>
      </c>
      <c r="N6" s="227">
        <v>11.1</v>
      </c>
      <c r="O6" s="228">
        <v>7.4</v>
      </c>
      <c r="P6" s="226">
        <v>7.7</v>
      </c>
      <c r="Q6" s="227" t="s">
        <v>59</v>
      </c>
    </row>
    <row r="7" spans="2:17" ht="16.5" customHeight="1">
      <c r="B7" s="484"/>
      <c r="C7" s="485"/>
      <c r="D7" s="490" t="s">
        <v>61</v>
      </c>
      <c r="E7" s="491"/>
      <c r="F7" s="230" t="s">
        <v>59</v>
      </c>
      <c r="G7" s="231" t="s">
        <v>59</v>
      </c>
      <c r="H7" s="232" t="s">
        <v>59</v>
      </c>
      <c r="I7" s="233">
        <v>16.2</v>
      </c>
      <c r="J7" s="231">
        <v>15.1</v>
      </c>
      <c r="K7" s="232">
        <v>17.2</v>
      </c>
      <c r="L7" s="230">
        <v>15.2</v>
      </c>
      <c r="M7" s="234">
        <v>14</v>
      </c>
      <c r="N7" s="232">
        <v>16.5</v>
      </c>
      <c r="O7" s="233">
        <v>12.5</v>
      </c>
      <c r="P7" s="231">
        <v>12.4</v>
      </c>
      <c r="Q7" s="232" t="s">
        <v>59</v>
      </c>
    </row>
    <row r="8" spans="2:17" ht="16.5" customHeight="1">
      <c r="B8" s="486"/>
      <c r="C8" s="487"/>
      <c r="D8" s="492" t="s">
        <v>185</v>
      </c>
      <c r="E8" s="493"/>
      <c r="F8" s="235" t="s">
        <v>59</v>
      </c>
      <c r="G8" s="236" t="s">
        <v>59</v>
      </c>
      <c r="H8" s="237" t="s">
        <v>59</v>
      </c>
      <c r="I8" s="233">
        <v>13.6</v>
      </c>
      <c r="J8" s="236">
        <v>12.7</v>
      </c>
      <c r="K8" s="237">
        <v>14.6</v>
      </c>
      <c r="L8" s="230">
        <v>37.4</v>
      </c>
      <c r="M8" s="238">
        <v>32.4</v>
      </c>
      <c r="N8" s="237">
        <v>42.7</v>
      </c>
      <c r="O8" s="239">
        <v>47.8</v>
      </c>
      <c r="P8" s="236">
        <v>44</v>
      </c>
      <c r="Q8" s="237" t="s">
        <v>59</v>
      </c>
    </row>
    <row r="9" spans="2:17" ht="16.5" customHeight="1">
      <c r="B9" s="470" t="s">
        <v>62</v>
      </c>
      <c r="C9" s="471"/>
      <c r="D9" s="471"/>
      <c r="E9" s="472"/>
      <c r="F9" s="240">
        <v>0.5</v>
      </c>
      <c r="G9" s="231">
        <v>0.9</v>
      </c>
      <c r="H9" s="241" t="s">
        <v>63</v>
      </c>
      <c r="I9" s="242">
        <v>3.3</v>
      </c>
      <c r="J9" s="243">
        <v>3.4</v>
      </c>
      <c r="K9" s="241">
        <v>3.1</v>
      </c>
      <c r="L9" s="240">
        <v>5.4</v>
      </c>
      <c r="M9" s="244">
        <v>6.5</v>
      </c>
      <c r="N9" s="241">
        <v>4.2</v>
      </c>
      <c r="O9" s="242">
        <v>4.5999999999999996</v>
      </c>
      <c r="P9" s="243">
        <v>4.7</v>
      </c>
      <c r="Q9" s="241">
        <v>4.5</v>
      </c>
    </row>
    <row r="10" spans="2:17" ht="16.5" customHeight="1">
      <c r="B10" s="503" t="s">
        <v>186</v>
      </c>
      <c r="C10" s="504"/>
      <c r="D10" s="504"/>
      <c r="E10" s="505"/>
      <c r="F10" s="240" t="s">
        <v>187</v>
      </c>
      <c r="G10" s="243" t="s">
        <v>77</v>
      </c>
      <c r="H10" s="241" t="s">
        <v>77</v>
      </c>
      <c r="I10" s="242">
        <v>0.4</v>
      </c>
      <c r="J10" s="231">
        <v>0.4</v>
      </c>
      <c r="K10" s="241">
        <v>0.5</v>
      </c>
      <c r="L10" s="230">
        <v>0.4</v>
      </c>
      <c r="M10" s="244">
        <v>0.5</v>
      </c>
      <c r="N10" s="241">
        <v>0.4</v>
      </c>
      <c r="O10" s="233">
        <v>0.1</v>
      </c>
      <c r="P10" s="243">
        <v>0.2</v>
      </c>
      <c r="Q10" s="241">
        <v>0.1</v>
      </c>
    </row>
    <row r="11" spans="2:17" ht="16.5" customHeight="1">
      <c r="B11" s="482" t="s">
        <v>64</v>
      </c>
      <c r="C11" s="483"/>
      <c r="D11" s="506" t="s">
        <v>65</v>
      </c>
      <c r="E11" s="507"/>
      <c r="F11" s="245" t="s">
        <v>188</v>
      </c>
      <c r="G11" s="231" t="s">
        <v>63</v>
      </c>
      <c r="H11" s="245" t="s">
        <v>63</v>
      </c>
      <c r="I11" s="233">
        <v>5.7</v>
      </c>
      <c r="J11" s="220">
        <v>6.4</v>
      </c>
      <c r="K11" s="219">
        <v>5</v>
      </c>
      <c r="L11" s="222">
        <v>3.7</v>
      </c>
      <c r="M11" s="234">
        <v>4.7</v>
      </c>
      <c r="N11" s="232">
        <v>2.7</v>
      </c>
      <c r="O11" s="221">
        <v>5.0999999999999996</v>
      </c>
      <c r="P11" s="231">
        <v>7.5</v>
      </c>
      <c r="Q11" s="224">
        <v>2.7</v>
      </c>
    </row>
    <row r="12" spans="2:17" ht="16.5" customHeight="1">
      <c r="B12" s="484"/>
      <c r="C12" s="485"/>
      <c r="D12" s="501" t="s">
        <v>66</v>
      </c>
      <c r="E12" s="502"/>
      <c r="F12" s="219">
        <v>1.7</v>
      </c>
      <c r="G12" s="231">
        <v>1.4</v>
      </c>
      <c r="H12" s="219">
        <v>2</v>
      </c>
      <c r="I12" s="233">
        <v>19.100000000000001</v>
      </c>
      <c r="J12" s="231">
        <v>23.1</v>
      </c>
      <c r="K12" s="219">
        <v>14.9</v>
      </c>
      <c r="L12" s="230">
        <v>12.5</v>
      </c>
      <c r="M12" s="234">
        <v>14.8</v>
      </c>
      <c r="N12" s="232">
        <v>10.1</v>
      </c>
      <c r="O12" s="233">
        <v>17.100000000000001</v>
      </c>
      <c r="P12" s="231">
        <v>11.8</v>
      </c>
      <c r="Q12" s="232">
        <v>22.6</v>
      </c>
    </row>
    <row r="13" spans="2:17" ht="16.5" customHeight="1">
      <c r="B13" s="486"/>
      <c r="C13" s="487"/>
      <c r="D13" s="492" t="s">
        <v>189</v>
      </c>
      <c r="E13" s="493"/>
      <c r="F13" s="235">
        <v>0.4</v>
      </c>
      <c r="G13" s="231">
        <v>0.5</v>
      </c>
      <c r="H13" s="237">
        <v>0.3</v>
      </c>
      <c r="I13" s="239">
        <v>1.4</v>
      </c>
      <c r="J13" s="236">
        <v>1.5</v>
      </c>
      <c r="K13" s="237">
        <v>1.4</v>
      </c>
      <c r="L13" s="235">
        <v>0.5</v>
      </c>
      <c r="M13" s="238">
        <v>0.6</v>
      </c>
      <c r="N13" s="237">
        <v>0.3</v>
      </c>
      <c r="O13" s="239">
        <v>0.1</v>
      </c>
      <c r="P13" s="236">
        <v>0.1</v>
      </c>
      <c r="Q13" s="237">
        <v>0.1</v>
      </c>
    </row>
    <row r="14" spans="2:17" ht="16.5" customHeight="1">
      <c r="B14" s="494" t="s">
        <v>67</v>
      </c>
      <c r="C14" s="498" t="s">
        <v>68</v>
      </c>
      <c r="D14" s="488" t="s">
        <v>58</v>
      </c>
      <c r="E14" s="489"/>
      <c r="F14" s="246">
        <v>50.5</v>
      </c>
      <c r="G14" s="220">
        <v>50.4</v>
      </c>
      <c r="H14" s="247">
        <v>50.6</v>
      </c>
      <c r="I14" s="248">
        <v>62.4</v>
      </c>
      <c r="J14" s="220">
        <v>64.3</v>
      </c>
      <c r="K14" s="247">
        <v>60.4</v>
      </c>
      <c r="L14" s="222">
        <v>49.5</v>
      </c>
      <c r="M14" s="223">
        <v>48</v>
      </c>
      <c r="N14" s="224">
        <v>51</v>
      </c>
      <c r="O14" s="248">
        <v>60.8</v>
      </c>
      <c r="P14" s="220">
        <v>58.4</v>
      </c>
      <c r="Q14" s="224">
        <v>63.2</v>
      </c>
    </row>
    <row r="15" spans="2:17" ht="16.5" customHeight="1">
      <c r="B15" s="495"/>
      <c r="C15" s="499"/>
      <c r="D15" s="501" t="s">
        <v>190</v>
      </c>
      <c r="E15" s="502"/>
      <c r="F15" s="219">
        <v>16.2</v>
      </c>
      <c r="G15" s="226">
        <v>15.7</v>
      </c>
      <c r="H15" s="227">
        <v>16.600000000000001</v>
      </c>
      <c r="I15" s="233">
        <v>26.3</v>
      </c>
      <c r="J15" s="226">
        <v>26.9</v>
      </c>
      <c r="K15" s="227">
        <v>25.8</v>
      </c>
      <c r="L15" s="225">
        <v>26.3</v>
      </c>
      <c r="M15" s="229">
        <v>25.4</v>
      </c>
      <c r="N15" s="227">
        <v>27.2</v>
      </c>
      <c r="O15" s="233">
        <v>34.299999999999997</v>
      </c>
      <c r="P15" s="226">
        <v>29.8</v>
      </c>
      <c r="Q15" s="227">
        <v>39</v>
      </c>
    </row>
    <row r="16" spans="2:17" ht="16.5" customHeight="1">
      <c r="B16" s="495"/>
      <c r="C16" s="500"/>
      <c r="D16" s="492" t="s">
        <v>191</v>
      </c>
      <c r="E16" s="493"/>
      <c r="F16" s="235">
        <v>34.299999999999997</v>
      </c>
      <c r="G16" s="236">
        <v>34.700000000000003</v>
      </c>
      <c r="H16" s="237">
        <v>34</v>
      </c>
      <c r="I16" s="239">
        <v>36</v>
      </c>
      <c r="J16" s="236">
        <v>37.4</v>
      </c>
      <c r="K16" s="237">
        <v>34.6</v>
      </c>
      <c r="L16" s="230">
        <v>23.2</v>
      </c>
      <c r="M16" s="238">
        <v>22.6</v>
      </c>
      <c r="N16" s="237">
        <v>23.8</v>
      </c>
      <c r="O16" s="239">
        <v>26.5</v>
      </c>
      <c r="P16" s="236">
        <v>28.6</v>
      </c>
      <c r="Q16" s="237">
        <v>24.2</v>
      </c>
    </row>
    <row r="17" spans="2:17" ht="16.5" customHeight="1">
      <c r="B17" s="495"/>
      <c r="C17" s="506" t="s">
        <v>69</v>
      </c>
      <c r="D17" s="517"/>
      <c r="E17" s="507"/>
      <c r="F17" s="219">
        <v>7.5</v>
      </c>
      <c r="G17" s="220">
        <v>7.2</v>
      </c>
      <c r="H17" s="219">
        <v>7.8</v>
      </c>
      <c r="I17" s="233">
        <v>3.1</v>
      </c>
      <c r="J17" s="231">
        <v>3.2</v>
      </c>
      <c r="K17" s="219">
        <v>3</v>
      </c>
      <c r="L17" s="222">
        <v>4.4000000000000004</v>
      </c>
      <c r="M17" s="223">
        <v>4.0999999999999996</v>
      </c>
      <c r="N17" s="224">
        <v>4.7</v>
      </c>
      <c r="O17" s="233">
        <v>1.8</v>
      </c>
      <c r="P17" s="231">
        <v>2</v>
      </c>
      <c r="Q17" s="224">
        <v>1.6</v>
      </c>
    </row>
    <row r="18" spans="2:17" ht="16.5" customHeight="1">
      <c r="B18" s="496"/>
      <c r="C18" s="501" t="s">
        <v>70</v>
      </c>
      <c r="D18" s="518"/>
      <c r="E18" s="502"/>
      <c r="F18" s="219">
        <v>0.2</v>
      </c>
      <c r="G18" s="231" t="s">
        <v>63</v>
      </c>
      <c r="H18" s="219">
        <v>0.4</v>
      </c>
      <c r="I18" s="233">
        <v>0.1</v>
      </c>
      <c r="J18" s="231">
        <v>0.1</v>
      </c>
      <c r="K18" s="219">
        <v>0</v>
      </c>
      <c r="L18" s="230">
        <v>0.6</v>
      </c>
      <c r="M18" s="234">
        <v>0.5</v>
      </c>
      <c r="N18" s="232">
        <v>0.7</v>
      </c>
      <c r="O18" s="233">
        <v>0.4</v>
      </c>
      <c r="P18" s="231">
        <v>0.3</v>
      </c>
      <c r="Q18" s="232">
        <v>0.5</v>
      </c>
    </row>
    <row r="19" spans="2:17" ht="16.5" customHeight="1">
      <c r="B19" s="496"/>
      <c r="C19" s="501" t="s">
        <v>71</v>
      </c>
      <c r="D19" s="518"/>
      <c r="E19" s="502"/>
      <c r="F19" s="219">
        <v>0.1</v>
      </c>
      <c r="G19" s="231" t="s">
        <v>63</v>
      </c>
      <c r="H19" s="219">
        <v>0.3</v>
      </c>
      <c r="I19" s="233">
        <v>2.5</v>
      </c>
      <c r="J19" s="231">
        <v>3.2</v>
      </c>
      <c r="K19" s="219">
        <v>1.8</v>
      </c>
      <c r="L19" s="230">
        <v>4.4000000000000004</v>
      </c>
      <c r="M19" s="234">
        <v>5.5</v>
      </c>
      <c r="N19" s="232">
        <v>3.1</v>
      </c>
      <c r="O19" s="233">
        <v>3.7</v>
      </c>
      <c r="P19" s="231">
        <v>4.7</v>
      </c>
      <c r="Q19" s="232">
        <v>2.5</v>
      </c>
    </row>
    <row r="20" spans="2:17" ht="16.5" customHeight="1">
      <c r="B20" s="496"/>
      <c r="C20" s="501" t="s">
        <v>72</v>
      </c>
      <c r="D20" s="518"/>
      <c r="E20" s="502"/>
      <c r="F20" s="219">
        <v>0</v>
      </c>
      <c r="G20" s="231">
        <v>0.1</v>
      </c>
      <c r="H20" s="219" t="s">
        <v>63</v>
      </c>
      <c r="I20" s="233">
        <v>1.4</v>
      </c>
      <c r="J20" s="231">
        <v>1.6</v>
      </c>
      <c r="K20" s="219">
        <v>1.2</v>
      </c>
      <c r="L20" s="230">
        <v>4.9000000000000004</v>
      </c>
      <c r="M20" s="234">
        <v>5.8</v>
      </c>
      <c r="N20" s="232">
        <v>4.0999999999999996</v>
      </c>
      <c r="O20" s="233">
        <v>4</v>
      </c>
      <c r="P20" s="231">
        <v>5.7</v>
      </c>
      <c r="Q20" s="232">
        <v>2.2999999999999998</v>
      </c>
    </row>
    <row r="21" spans="2:17" ht="16.5" customHeight="1">
      <c r="B21" s="497"/>
      <c r="C21" s="492" t="s">
        <v>73</v>
      </c>
      <c r="D21" s="519"/>
      <c r="E21" s="493"/>
      <c r="F21" s="235">
        <v>2.9</v>
      </c>
      <c r="G21" s="236">
        <v>2.4</v>
      </c>
      <c r="H21" s="249">
        <v>3.3</v>
      </c>
      <c r="I21" s="239">
        <v>9.4</v>
      </c>
      <c r="J21" s="236">
        <v>9.6999999999999993</v>
      </c>
      <c r="K21" s="237">
        <v>9.1</v>
      </c>
      <c r="L21" s="235">
        <v>7</v>
      </c>
      <c r="M21" s="238">
        <v>7.4</v>
      </c>
      <c r="N21" s="237">
        <v>6.5</v>
      </c>
      <c r="O21" s="239">
        <v>2.7</v>
      </c>
      <c r="P21" s="236">
        <v>2.6</v>
      </c>
      <c r="Q21" s="237">
        <v>2.9</v>
      </c>
    </row>
    <row r="22" spans="2:17" ht="16.5" customHeight="1">
      <c r="B22" s="508" t="s">
        <v>74</v>
      </c>
      <c r="C22" s="510" t="s">
        <v>75</v>
      </c>
      <c r="D22" s="512" t="s">
        <v>76</v>
      </c>
      <c r="E22" s="513"/>
      <c r="F22" s="250" t="s">
        <v>77</v>
      </c>
      <c r="G22" s="251" t="s">
        <v>77</v>
      </c>
      <c r="H22" s="252" t="s">
        <v>77</v>
      </c>
      <c r="I22" s="250" t="s">
        <v>77</v>
      </c>
      <c r="J22" s="251" t="s">
        <v>77</v>
      </c>
      <c r="K22" s="252" t="s">
        <v>77</v>
      </c>
      <c r="L22" s="253">
        <v>1.3</v>
      </c>
      <c r="M22" s="254">
        <v>1.2</v>
      </c>
      <c r="N22" s="255">
        <v>1.3</v>
      </c>
      <c r="O22" s="250" t="s">
        <v>77</v>
      </c>
      <c r="P22" s="251" t="s">
        <v>77</v>
      </c>
      <c r="Q22" s="256" t="s">
        <v>77</v>
      </c>
    </row>
    <row r="23" spans="2:17" ht="16.5" customHeight="1">
      <c r="B23" s="508"/>
      <c r="C23" s="510"/>
      <c r="D23" s="492" t="s">
        <v>78</v>
      </c>
      <c r="E23" s="493"/>
      <c r="F23" s="257" t="s">
        <v>77</v>
      </c>
      <c r="G23" s="236" t="s">
        <v>77</v>
      </c>
      <c r="H23" s="249" t="s">
        <v>77</v>
      </c>
      <c r="I23" s="257" t="s">
        <v>77</v>
      </c>
      <c r="J23" s="236" t="s">
        <v>77</v>
      </c>
      <c r="K23" s="249" t="s">
        <v>77</v>
      </c>
      <c r="L23" s="258">
        <v>0</v>
      </c>
      <c r="M23" s="259">
        <v>0</v>
      </c>
      <c r="N23" s="260">
        <v>0</v>
      </c>
      <c r="O23" s="257" t="s">
        <v>77</v>
      </c>
      <c r="P23" s="236" t="s">
        <v>77</v>
      </c>
      <c r="Q23" s="261" t="s">
        <v>77</v>
      </c>
    </row>
    <row r="24" spans="2:17" ht="28.5" customHeight="1">
      <c r="B24" s="508"/>
      <c r="C24" s="510"/>
      <c r="D24" s="514" t="s">
        <v>79</v>
      </c>
      <c r="E24" s="262" t="s">
        <v>80</v>
      </c>
      <c r="F24" s="263" t="s">
        <v>77</v>
      </c>
      <c r="G24" s="231" t="s">
        <v>77</v>
      </c>
      <c r="H24" s="219" t="s">
        <v>77</v>
      </c>
      <c r="I24" s="263" t="s">
        <v>77</v>
      </c>
      <c r="J24" s="231" t="s">
        <v>77</v>
      </c>
      <c r="K24" s="219" t="s">
        <v>77</v>
      </c>
      <c r="L24" s="230">
        <v>1.3</v>
      </c>
      <c r="M24" s="234">
        <v>1.2</v>
      </c>
      <c r="N24" s="224">
        <v>1.3</v>
      </c>
      <c r="O24" s="263" t="s">
        <v>77</v>
      </c>
      <c r="P24" s="231" t="s">
        <v>77</v>
      </c>
      <c r="Q24" s="264" t="s">
        <v>77</v>
      </c>
    </row>
    <row r="25" spans="2:17" ht="28.5" customHeight="1">
      <c r="B25" s="508"/>
      <c r="C25" s="510"/>
      <c r="D25" s="515"/>
      <c r="E25" s="265" t="s">
        <v>81</v>
      </c>
      <c r="F25" s="266" t="s">
        <v>77</v>
      </c>
      <c r="G25" s="267" t="s">
        <v>77</v>
      </c>
      <c r="H25" s="268" t="s">
        <v>77</v>
      </c>
      <c r="I25" s="266" t="s">
        <v>77</v>
      </c>
      <c r="J25" s="267" t="s">
        <v>77</v>
      </c>
      <c r="K25" s="268" t="s">
        <v>77</v>
      </c>
      <c r="L25" s="269">
        <v>0.8</v>
      </c>
      <c r="M25" s="270">
        <v>0.8</v>
      </c>
      <c r="N25" s="271">
        <v>0.8</v>
      </c>
      <c r="O25" s="266" t="s">
        <v>77</v>
      </c>
      <c r="P25" s="267" t="s">
        <v>77</v>
      </c>
      <c r="Q25" s="272" t="s">
        <v>77</v>
      </c>
    </row>
    <row r="26" spans="2:17" ht="28.5" customHeight="1">
      <c r="B26" s="509"/>
      <c r="C26" s="511"/>
      <c r="D26" s="516"/>
      <c r="E26" s="273" t="s">
        <v>82</v>
      </c>
      <c r="F26" s="257" t="s">
        <v>77</v>
      </c>
      <c r="G26" s="274" t="s">
        <v>77</v>
      </c>
      <c r="H26" s="275" t="s">
        <v>77</v>
      </c>
      <c r="I26" s="257" t="s">
        <v>77</v>
      </c>
      <c r="J26" s="274" t="s">
        <v>77</v>
      </c>
      <c r="K26" s="275" t="s">
        <v>77</v>
      </c>
      <c r="L26" s="276">
        <v>0.5</v>
      </c>
      <c r="M26" s="277">
        <v>0.5</v>
      </c>
      <c r="N26" s="278">
        <v>0.5</v>
      </c>
      <c r="O26" s="257" t="s">
        <v>77</v>
      </c>
      <c r="P26" s="274" t="s">
        <v>77</v>
      </c>
      <c r="Q26" s="279" t="s">
        <v>77</v>
      </c>
    </row>
    <row r="27" spans="2:17" ht="16.5" customHeight="1">
      <c r="B27" s="520" t="s">
        <v>83</v>
      </c>
      <c r="C27" s="521"/>
      <c r="D27" s="521"/>
      <c r="E27" s="522"/>
      <c r="F27" s="240">
        <v>0.7</v>
      </c>
      <c r="G27" s="243">
        <v>0.5</v>
      </c>
      <c r="H27" s="241">
        <v>0.8</v>
      </c>
      <c r="I27" s="242">
        <v>3.2</v>
      </c>
      <c r="J27" s="243">
        <v>3.8</v>
      </c>
      <c r="K27" s="241">
        <v>2.6</v>
      </c>
      <c r="L27" s="240">
        <v>1.3</v>
      </c>
      <c r="M27" s="244">
        <v>1.5</v>
      </c>
      <c r="N27" s="241">
        <v>1.1000000000000001</v>
      </c>
      <c r="O27" s="242">
        <v>1</v>
      </c>
      <c r="P27" s="243">
        <v>1.1000000000000001</v>
      </c>
      <c r="Q27" s="241">
        <v>0.9</v>
      </c>
    </row>
    <row r="28" spans="2:17" ht="16.5" customHeight="1">
      <c r="B28" s="520" t="s">
        <v>192</v>
      </c>
      <c r="C28" s="521"/>
      <c r="D28" s="523"/>
      <c r="E28" s="524"/>
      <c r="F28" s="235">
        <v>0.1</v>
      </c>
      <c r="G28" s="243">
        <v>0.3</v>
      </c>
      <c r="H28" s="241" t="s">
        <v>63</v>
      </c>
      <c r="I28" s="239">
        <v>1.3</v>
      </c>
      <c r="J28" s="243">
        <v>1.4</v>
      </c>
      <c r="K28" s="241">
        <v>1.2</v>
      </c>
      <c r="L28" s="230">
        <v>3.3</v>
      </c>
      <c r="M28" s="244">
        <v>2.7</v>
      </c>
      <c r="N28" s="237">
        <v>3.9</v>
      </c>
      <c r="O28" s="242">
        <v>1.9</v>
      </c>
      <c r="P28" s="243">
        <v>1</v>
      </c>
      <c r="Q28" s="241">
        <v>2.7</v>
      </c>
    </row>
    <row r="29" spans="2:17" ht="16.5" customHeight="1">
      <c r="B29" s="525" t="s">
        <v>84</v>
      </c>
      <c r="C29" s="527" t="s">
        <v>85</v>
      </c>
      <c r="D29" s="529" t="s">
        <v>86</v>
      </c>
      <c r="E29" s="530"/>
      <c r="F29" s="245">
        <v>1.4</v>
      </c>
      <c r="G29" s="231">
        <v>1.5</v>
      </c>
      <c r="H29" s="245">
        <v>1.3</v>
      </c>
      <c r="I29" s="233">
        <v>1.3</v>
      </c>
      <c r="J29" s="231">
        <v>1.6</v>
      </c>
      <c r="K29" s="245">
        <v>1</v>
      </c>
      <c r="L29" s="222">
        <v>1.3</v>
      </c>
      <c r="M29" s="223">
        <v>1.2</v>
      </c>
      <c r="N29" s="232">
        <v>1.4</v>
      </c>
      <c r="O29" s="233">
        <v>1.1000000000000001</v>
      </c>
      <c r="P29" s="220">
        <v>1.2</v>
      </c>
      <c r="Q29" s="232">
        <v>1</v>
      </c>
    </row>
    <row r="30" spans="2:17" ht="16.5" customHeight="1">
      <c r="B30" s="526"/>
      <c r="C30" s="528"/>
      <c r="D30" s="531" t="s">
        <v>87</v>
      </c>
      <c r="E30" s="532"/>
      <c r="F30" s="235">
        <v>1</v>
      </c>
      <c r="G30" s="236">
        <v>1.2</v>
      </c>
      <c r="H30" s="237">
        <v>0.8</v>
      </c>
      <c r="I30" s="239">
        <v>0.6</v>
      </c>
      <c r="J30" s="236">
        <v>0.8</v>
      </c>
      <c r="K30" s="237">
        <v>0.5</v>
      </c>
      <c r="L30" s="235">
        <v>0.2</v>
      </c>
      <c r="M30" s="238">
        <v>0.2</v>
      </c>
      <c r="N30" s="237">
        <v>0.2</v>
      </c>
      <c r="O30" s="233">
        <v>0.1</v>
      </c>
      <c r="P30" s="236">
        <v>0.1</v>
      </c>
      <c r="Q30" s="237">
        <v>0.1</v>
      </c>
    </row>
    <row r="31" spans="2:17" ht="16.5" customHeight="1">
      <c r="B31" s="506" t="s">
        <v>88</v>
      </c>
      <c r="C31" s="517"/>
      <c r="D31" s="517"/>
      <c r="E31" s="507"/>
      <c r="F31" s="235" t="s">
        <v>77</v>
      </c>
      <c r="G31" s="243" t="s">
        <v>77</v>
      </c>
      <c r="H31" s="241" t="s">
        <v>77</v>
      </c>
      <c r="I31" s="242">
        <v>0</v>
      </c>
      <c r="J31" s="243">
        <v>0</v>
      </c>
      <c r="K31" s="241">
        <v>0</v>
      </c>
      <c r="L31" s="240">
        <v>0</v>
      </c>
      <c r="M31" s="244" t="s">
        <v>63</v>
      </c>
      <c r="N31" s="241">
        <v>0</v>
      </c>
      <c r="O31" s="242" t="s">
        <v>77</v>
      </c>
      <c r="P31" s="243" t="s">
        <v>77</v>
      </c>
      <c r="Q31" s="241" t="s">
        <v>77</v>
      </c>
    </row>
    <row r="32" spans="2:17" ht="18" customHeight="1">
      <c r="B32" s="503" t="s">
        <v>193</v>
      </c>
      <c r="C32" s="504"/>
      <c r="D32" s="504"/>
      <c r="E32" s="505"/>
      <c r="F32" s="280" t="s">
        <v>77</v>
      </c>
      <c r="G32" s="220" t="s">
        <v>77</v>
      </c>
      <c r="H32" s="224" t="s">
        <v>77</v>
      </c>
      <c r="I32" s="221" t="s">
        <v>63</v>
      </c>
      <c r="J32" s="220" t="s">
        <v>63</v>
      </c>
      <c r="K32" s="247" t="s">
        <v>63</v>
      </c>
      <c r="L32" s="222" t="s">
        <v>63</v>
      </c>
      <c r="M32" s="223" t="s">
        <v>63</v>
      </c>
      <c r="N32" s="224" t="s">
        <v>63</v>
      </c>
      <c r="O32" s="392">
        <v>0.1</v>
      </c>
      <c r="P32" s="220">
        <v>0.1</v>
      </c>
      <c r="Q32" s="224">
        <v>0</v>
      </c>
    </row>
    <row r="33" spans="2:17" ht="16.5" customHeight="1">
      <c r="B33" s="503" t="s">
        <v>194</v>
      </c>
      <c r="C33" s="504"/>
      <c r="D33" s="504"/>
      <c r="E33" s="505"/>
      <c r="F33" s="235" t="s">
        <v>63</v>
      </c>
      <c r="G33" s="243" t="s">
        <v>63</v>
      </c>
      <c r="H33" s="241" t="s">
        <v>63</v>
      </c>
      <c r="I33" s="242">
        <v>0.2</v>
      </c>
      <c r="J33" s="243">
        <v>0.2</v>
      </c>
      <c r="K33" s="241">
        <v>0.2</v>
      </c>
      <c r="L33" s="240">
        <v>0.1</v>
      </c>
      <c r="M33" s="244">
        <v>0.1</v>
      </c>
      <c r="N33" s="241">
        <v>0</v>
      </c>
      <c r="O33" s="242">
        <v>0.3</v>
      </c>
      <c r="P33" s="243">
        <v>0.3</v>
      </c>
      <c r="Q33" s="241">
        <v>0.3</v>
      </c>
    </row>
    <row r="34" spans="2:17" ht="16.5" customHeight="1">
      <c r="B34" s="503" t="s">
        <v>195</v>
      </c>
      <c r="C34" s="504"/>
      <c r="D34" s="504"/>
      <c r="E34" s="505"/>
      <c r="F34" s="235" t="s">
        <v>77</v>
      </c>
      <c r="G34" s="243" t="s">
        <v>77</v>
      </c>
      <c r="H34" s="241" t="s">
        <v>77</v>
      </c>
      <c r="I34" s="242">
        <v>2</v>
      </c>
      <c r="J34" s="243">
        <v>2.6</v>
      </c>
      <c r="K34" s="241">
        <v>1.3</v>
      </c>
      <c r="L34" s="240">
        <v>1.8</v>
      </c>
      <c r="M34" s="244">
        <v>2.1</v>
      </c>
      <c r="N34" s="241">
        <v>1.5</v>
      </c>
      <c r="O34" s="242">
        <v>2.1</v>
      </c>
      <c r="P34" s="243">
        <v>2.7</v>
      </c>
      <c r="Q34" s="241">
        <v>1.6</v>
      </c>
    </row>
    <row r="35" spans="2:17" ht="16.5" customHeight="1">
      <c r="B35" s="503" t="s">
        <v>89</v>
      </c>
      <c r="C35" s="504"/>
      <c r="D35" s="504"/>
      <c r="E35" s="505"/>
      <c r="F35" s="245" t="s">
        <v>63</v>
      </c>
      <c r="G35" s="243" t="s">
        <v>63</v>
      </c>
      <c r="H35" s="241" t="s">
        <v>63</v>
      </c>
      <c r="I35" s="242">
        <v>1.1000000000000001</v>
      </c>
      <c r="J35" s="243">
        <v>1</v>
      </c>
      <c r="K35" s="241">
        <v>1.2</v>
      </c>
      <c r="L35" s="240">
        <v>2.6</v>
      </c>
      <c r="M35" s="244">
        <v>3.2</v>
      </c>
      <c r="N35" s="241">
        <v>1.9</v>
      </c>
      <c r="O35" s="242">
        <v>2.2000000000000002</v>
      </c>
      <c r="P35" s="243">
        <v>2.4</v>
      </c>
      <c r="Q35" s="241">
        <v>2</v>
      </c>
    </row>
    <row r="36" spans="2:17" ht="16.5" customHeight="1">
      <c r="B36" s="503" t="s">
        <v>90</v>
      </c>
      <c r="C36" s="504"/>
      <c r="D36" s="504"/>
      <c r="E36" s="504"/>
      <c r="F36" s="240" t="s">
        <v>77</v>
      </c>
      <c r="G36" s="243" t="s">
        <v>77</v>
      </c>
      <c r="H36" s="241" t="s">
        <v>77</v>
      </c>
      <c r="I36" s="242">
        <v>0.2</v>
      </c>
      <c r="J36" s="243">
        <v>0.2</v>
      </c>
      <c r="K36" s="241">
        <v>0.1</v>
      </c>
      <c r="L36" s="240">
        <v>0.1</v>
      </c>
      <c r="M36" s="244">
        <v>0.2</v>
      </c>
      <c r="N36" s="241">
        <v>0.1</v>
      </c>
      <c r="O36" s="242">
        <v>0.2</v>
      </c>
      <c r="P36" s="243">
        <v>0.2</v>
      </c>
      <c r="Q36" s="241">
        <v>0.2</v>
      </c>
    </row>
    <row r="37" spans="2:17" ht="16.5" customHeight="1">
      <c r="B37" s="535" t="s">
        <v>91</v>
      </c>
      <c r="C37" s="538" t="s">
        <v>92</v>
      </c>
      <c r="D37" s="506" t="s">
        <v>93</v>
      </c>
      <c r="E37" s="507"/>
      <c r="F37" s="245">
        <v>0.8</v>
      </c>
      <c r="G37" s="231">
        <v>0.4</v>
      </c>
      <c r="H37" s="245">
        <v>1.2</v>
      </c>
      <c r="I37" s="233">
        <v>1.9</v>
      </c>
      <c r="J37" s="231">
        <v>2.4</v>
      </c>
      <c r="K37" s="245">
        <v>1.3</v>
      </c>
      <c r="L37" s="230">
        <v>0.9</v>
      </c>
      <c r="M37" s="234">
        <v>1.1000000000000001</v>
      </c>
      <c r="N37" s="232">
        <v>0.8</v>
      </c>
      <c r="O37" s="233">
        <v>0.8</v>
      </c>
      <c r="P37" s="231">
        <v>0.9</v>
      </c>
      <c r="Q37" s="232">
        <v>0.7</v>
      </c>
    </row>
    <row r="38" spans="2:17" ht="16.5" customHeight="1">
      <c r="B38" s="536"/>
      <c r="C38" s="539"/>
      <c r="D38" s="501" t="s">
        <v>94</v>
      </c>
      <c r="E38" s="502"/>
      <c r="F38" s="245" t="s">
        <v>63</v>
      </c>
      <c r="G38" s="231" t="s">
        <v>63</v>
      </c>
      <c r="H38" s="245" t="s">
        <v>63</v>
      </c>
      <c r="I38" s="233">
        <v>0.1</v>
      </c>
      <c r="J38" s="231">
        <v>0.1</v>
      </c>
      <c r="K38" s="245">
        <v>0.1</v>
      </c>
      <c r="L38" s="230">
        <v>0.1</v>
      </c>
      <c r="M38" s="234">
        <v>0.2</v>
      </c>
      <c r="N38" s="232">
        <v>0.1</v>
      </c>
      <c r="O38" s="233">
        <v>0.1</v>
      </c>
      <c r="P38" s="231">
        <v>0.1</v>
      </c>
      <c r="Q38" s="232">
        <v>0.1</v>
      </c>
    </row>
    <row r="39" spans="2:17" ht="16.5" customHeight="1">
      <c r="B39" s="536"/>
      <c r="C39" s="539"/>
      <c r="D39" s="501" t="s">
        <v>95</v>
      </c>
      <c r="E39" s="502"/>
      <c r="F39" s="245">
        <v>0.4</v>
      </c>
      <c r="G39" s="231">
        <v>0.8</v>
      </c>
      <c r="H39" s="245" t="s">
        <v>63</v>
      </c>
      <c r="I39" s="233">
        <v>0.2</v>
      </c>
      <c r="J39" s="231">
        <v>0.2</v>
      </c>
      <c r="K39" s="245">
        <v>0.1</v>
      </c>
      <c r="L39" s="230">
        <v>0</v>
      </c>
      <c r="M39" s="234">
        <v>0</v>
      </c>
      <c r="N39" s="232">
        <v>0.1</v>
      </c>
      <c r="O39" s="233">
        <v>0</v>
      </c>
      <c r="P39" s="231">
        <v>0.1</v>
      </c>
      <c r="Q39" s="232">
        <v>0</v>
      </c>
    </row>
    <row r="40" spans="2:17" ht="16.5" customHeight="1">
      <c r="B40" s="537"/>
      <c r="C40" s="540"/>
      <c r="D40" s="492" t="s">
        <v>96</v>
      </c>
      <c r="E40" s="493"/>
      <c r="F40" s="245">
        <v>2.6</v>
      </c>
      <c r="G40" s="236">
        <v>4.3</v>
      </c>
      <c r="H40" s="245">
        <v>0.8</v>
      </c>
      <c r="I40" s="239">
        <v>2.8</v>
      </c>
      <c r="J40" s="231">
        <v>3.8</v>
      </c>
      <c r="K40" s="245">
        <v>1.9</v>
      </c>
      <c r="L40" s="230">
        <v>1.8</v>
      </c>
      <c r="M40" s="234">
        <v>1.6</v>
      </c>
      <c r="N40" s="232">
        <v>2.1</v>
      </c>
      <c r="O40" s="239">
        <v>2.2000000000000002</v>
      </c>
      <c r="P40" s="236">
        <v>1.9</v>
      </c>
      <c r="Q40" s="237">
        <v>2.5</v>
      </c>
    </row>
    <row r="41" spans="2:17" ht="4.5" customHeight="1">
      <c r="B41" s="533"/>
      <c r="C41" s="533"/>
      <c r="D41" s="533"/>
      <c r="E41" s="533"/>
      <c r="F41" s="533"/>
      <c r="G41" s="533"/>
      <c r="H41" s="533"/>
      <c r="I41" s="533"/>
      <c r="J41" s="533"/>
      <c r="K41" s="533"/>
      <c r="L41" s="533"/>
      <c r="M41" s="533"/>
      <c r="N41" s="533"/>
      <c r="O41" s="533"/>
      <c r="P41" s="533"/>
      <c r="Q41" s="533"/>
    </row>
    <row r="42" spans="2:17" s="282" customFormat="1" ht="14.25" customHeight="1">
      <c r="B42" s="281" t="s">
        <v>97</v>
      </c>
      <c r="C42" s="534" t="s">
        <v>98</v>
      </c>
      <c r="D42" s="534"/>
      <c r="E42" s="534"/>
      <c r="F42" s="534"/>
      <c r="G42" s="534"/>
      <c r="H42" s="534"/>
      <c r="I42" s="534"/>
      <c r="J42" s="534"/>
      <c r="K42" s="534"/>
      <c r="L42" s="534"/>
      <c r="M42" s="534"/>
      <c r="N42" s="534"/>
      <c r="O42" s="534"/>
      <c r="P42" s="534"/>
      <c r="Q42" s="534"/>
    </row>
    <row r="43" spans="2:17" s="282" customFormat="1" ht="14.25" customHeight="1">
      <c r="C43" s="283" t="s">
        <v>99</v>
      </c>
      <c r="D43" s="284"/>
      <c r="E43" s="284"/>
      <c r="F43" s="284"/>
      <c r="G43" s="285"/>
      <c r="H43" s="285"/>
      <c r="I43" s="285"/>
      <c r="J43" s="285"/>
      <c r="K43" s="285"/>
      <c r="L43" s="285"/>
      <c r="M43" s="285"/>
      <c r="N43" s="284"/>
      <c r="O43" s="285"/>
      <c r="P43" s="285"/>
      <c r="Q43" s="285"/>
    </row>
    <row r="44" spans="2:17" s="282" customFormat="1" ht="14.25" customHeight="1">
      <c r="C44" s="283" t="s">
        <v>100</v>
      </c>
      <c r="D44" s="284"/>
      <c r="E44" s="284"/>
      <c r="F44" s="284"/>
      <c r="G44" s="285"/>
      <c r="H44" s="285"/>
      <c r="I44" s="285"/>
      <c r="J44" s="285"/>
      <c r="K44" s="285"/>
      <c r="L44" s="285"/>
      <c r="M44" s="285"/>
      <c r="N44" s="284"/>
      <c r="O44" s="285"/>
      <c r="P44" s="285"/>
      <c r="Q44" s="285"/>
    </row>
    <row r="45" spans="2:17">
      <c r="C45" s="282" t="s">
        <v>196</v>
      </c>
    </row>
    <row r="46" spans="2:17">
      <c r="C46" s="282" t="s">
        <v>197</v>
      </c>
      <c r="D46" s="282"/>
    </row>
  </sheetData>
  <mergeCells count="53">
    <mergeCell ref="B41:Q41"/>
    <mergeCell ref="C42:Q42"/>
    <mergeCell ref="B37:B40"/>
    <mergeCell ref="C37:C40"/>
    <mergeCell ref="D37:E37"/>
    <mergeCell ref="D38:E38"/>
    <mergeCell ref="D39:E39"/>
    <mergeCell ref="D40:E40"/>
    <mergeCell ref="B36:E36"/>
    <mergeCell ref="B27:E27"/>
    <mergeCell ref="B28:E28"/>
    <mergeCell ref="B29:B30"/>
    <mergeCell ref="C29:C30"/>
    <mergeCell ref="D29:E29"/>
    <mergeCell ref="D30:E30"/>
    <mergeCell ref="B31:E31"/>
    <mergeCell ref="B32:E32"/>
    <mergeCell ref="B33:E33"/>
    <mergeCell ref="B34:E34"/>
    <mergeCell ref="B35:E35"/>
    <mergeCell ref="B22:B26"/>
    <mergeCell ref="C22:C26"/>
    <mergeCell ref="D22:E22"/>
    <mergeCell ref="D23:E23"/>
    <mergeCell ref="D24:D26"/>
    <mergeCell ref="B10:E10"/>
    <mergeCell ref="B11:C13"/>
    <mergeCell ref="D11:E11"/>
    <mergeCell ref="D12:E12"/>
    <mergeCell ref="D13:E13"/>
    <mergeCell ref="B14:B21"/>
    <mergeCell ref="C14:C16"/>
    <mergeCell ref="D14:E14"/>
    <mergeCell ref="D15:E15"/>
    <mergeCell ref="D16:E16"/>
    <mergeCell ref="C17:E17"/>
    <mergeCell ref="C18:E18"/>
    <mergeCell ref="C19:E19"/>
    <mergeCell ref="C20:E20"/>
    <mergeCell ref="C21:E21"/>
    <mergeCell ref="B9:E9"/>
    <mergeCell ref="B1:Q1"/>
    <mergeCell ref="O2:Q2"/>
    <mergeCell ref="B3:E4"/>
    <mergeCell ref="F3:H3"/>
    <mergeCell ref="I3:K3"/>
    <mergeCell ref="L3:N3"/>
    <mergeCell ref="O3:Q3"/>
    <mergeCell ref="B5:C8"/>
    <mergeCell ref="D5:E5"/>
    <mergeCell ref="D6:E6"/>
    <mergeCell ref="D7:E7"/>
    <mergeCell ref="D8:E8"/>
  </mergeCells>
  <phoneticPr fontId="3"/>
  <pageMargins left="0.59055118110236227" right="0.19685039370078741" top="0.78740157480314965" bottom="0.59055118110236227" header="0" footer="0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V41"/>
  <sheetViews>
    <sheetView showGridLines="0" zoomScaleNormal="100" zoomScaleSheetLayoutView="100" workbookViewId="0">
      <selection activeCell="B2" sqref="B2"/>
    </sheetView>
  </sheetViews>
  <sheetFormatPr defaultColWidth="6.5" defaultRowHeight="13.5"/>
  <cols>
    <col min="1" max="1" width="1" style="287" customWidth="1"/>
    <col min="2" max="2" width="4.5" style="287" customWidth="1"/>
    <col min="3" max="3" width="15.625" style="287" customWidth="1"/>
    <col min="4" max="12" width="8.125" style="287" customWidth="1"/>
    <col min="13" max="13" width="1.375" style="287" customWidth="1"/>
    <col min="14" max="16384" width="6.5" style="287"/>
  </cols>
  <sheetData>
    <row r="1" spans="2:22" ht="23.25" customHeight="1">
      <c r="B1" s="331" t="s">
        <v>207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2:22" s="289" customFormat="1" ht="13.5" customHeight="1">
      <c r="B2" s="288"/>
      <c r="C2" s="288"/>
      <c r="D2" s="288"/>
      <c r="E2" s="288"/>
      <c r="F2" s="288"/>
      <c r="G2" s="288"/>
      <c r="H2" s="288"/>
      <c r="I2" s="288"/>
      <c r="J2" s="288"/>
      <c r="K2" s="546" t="s">
        <v>101</v>
      </c>
      <c r="L2" s="546"/>
    </row>
    <row r="3" spans="2:22" s="289" customFormat="1" ht="61.5" customHeight="1">
      <c r="B3" s="547" t="s">
        <v>102</v>
      </c>
      <c r="C3" s="548"/>
      <c r="D3" s="290" t="s">
        <v>103</v>
      </c>
      <c r="E3" s="291" t="s">
        <v>104</v>
      </c>
      <c r="F3" s="292" t="s">
        <v>105</v>
      </c>
      <c r="G3" s="292" t="s">
        <v>106</v>
      </c>
      <c r="H3" s="292" t="s">
        <v>107</v>
      </c>
      <c r="I3" s="292" t="s">
        <v>108</v>
      </c>
      <c r="J3" s="293" t="s">
        <v>109</v>
      </c>
      <c r="K3" s="292" t="s">
        <v>110</v>
      </c>
      <c r="L3" s="294" t="s">
        <v>111</v>
      </c>
      <c r="M3" s="288"/>
      <c r="N3" s="295"/>
      <c r="O3" s="296"/>
      <c r="P3" s="296"/>
      <c r="Q3" s="296"/>
      <c r="R3" s="296"/>
      <c r="S3" s="296"/>
      <c r="T3" s="296"/>
      <c r="U3" s="296"/>
      <c r="V3" s="296"/>
    </row>
    <row r="4" spans="2:22" s="289" customFormat="1" ht="15" customHeight="1">
      <c r="B4" s="541" t="s">
        <v>112</v>
      </c>
      <c r="C4" s="297" t="s">
        <v>198</v>
      </c>
      <c r="D4" s="298" t="s">
        <v>114</v>
      </c>
      <c r="E4" s="299">
        <v>3.7</v>
      </c>
      <c r="F4" s="299">
        <v>9.8000000000000007</v>
      </c>
      <c r="G4" s="299">
        <v>5</v>
      </c>
      <c r="H4" s="300">
        <v>68</v>
      </c>
      <c r="I4" s="299">
        <v>0.8</v>
      </c>
      <c r="J4" s="299" t="s">
        <v>113</v>
      </c>
      <c r="K4" s="299">
        <v>0.4</v>
      </c>
      <c r="L4" s="393" t="s">
        <v>199</v>
      </c>
      <c r="M4" s="288"/>
    </row>
    <row r="5" spans="2:22" s="289" customFormat="1" ht="15" customHeight="1">
      <c r="B5" s="542"/>
      <c r="C5" s="302" t="s">
        <v>115</v>
      </c>
      <c r="D5" s="303" t="s">
        <v>114</v>
      </c>
      <c r="E5" s="304">
        <v>3.7</v>
      </c>
      <c r="F5" s="304">
        <v>6.6</v>
      </c>
      <c r="G5" s="304">
        <v>0.2</v>
      </c>
      <c r="H5" s="304">
        <v>49.2</v>
      </c>
      <c r="I5" s="304">
        <v>1.1000000000000001</v>
      </c>
      <c r="J5" s="305" t="s">
        <v>113</v>
      </c>
      <c r="K5" s="308" t="s">
        <v>199</v>
      </c>
      <c r="L5" s="306">
        <v>0.48</v>
      </c>
      <c r="M5" s="288"/>
    </row>
    <row r="6" spans="2:22" s="289" customFormat="1" ht="15" customHeight="1">
      <c r="B6" s="542"/>
      <c r="C6" s="302" t="s">
        <v>116</v>
      </c>
      <c r="D6" s="303" t="s">
        <v>114</v>
      </c>
      <c r="E6" s="304">
        <v>6.8</v>
      </c>
      <c r="F6" s="304" t="s">
        <v>117</v>
      </c>
      <c r="G6" s="304">
        <v>0.3</v>
      </c>
      <c r="H6" s="304">
        <v>49</v>
      </c>
      <c r="I6" s="304" t="s">
        <v>114</v>
      </c>
      <c r="J6" s="305" t="s">
        <v>113</v>
      </c>
      <c r="K6" s="305">
        <v>1.2</v>
      </c>
      <c r="L6" s="307">
        <v>1.4</v>
      </c>
      <c r="M6" s="288"/>
    </row>
    <row r="7" spans="2:22" s="289" customFormat="1" ht="15" customHeight="1">
      <c r="B7" s="542"/>
      <c r="C7" s="302" t="s">
        <v>118</v>
      </c>
      <c r="D7" s="303" t="s">
        <v>119</v>
      </c>
      <c r="E7" s="304">
        <v>3.7</v>
      </c>
      <c r="F7" s="304" t="s">
        <v>117</v>
      </c>
      <c r="G7" s="304">
        <v>1.4</v>
      </c>
      <c r="H7" s="304">
        <v>43.5</v>
      </c>
      <c r="I7" s="304">
        <v>1</v>
      </c>
      <c r="J7" s="305" t="s">
        <v>113</v>
      </c>
      <c r="K7" s="305">
        <v>1</v>
      </c>
      <c r="L7" s="306">
        <v>0.8</v>
      </c>
      <c r="M7" s="288"/>
    </row>
    <row r="8" spans="2:22" s="289" customFormat="1" ht="15" customHeight="1">
      <c r="B8" s="542"/>
      <c r="C8" s="302" t="s">
        <v>200</v>
      </c>
      <c r="D8" s="303">
        <v>12.7</v>
      </c>
      <c r="E8" s="304">
        <v>2.5</v>
      </c>
      <c r="F8" s="304">
        <v>2.2000000000000002</v>
      </c>
      <c r="G8" s="304">
        <v>1.8</v>
      </c>
      <c r="H8" s="304">
        <v>46.3</v>
      </c>
      <c r="I8" s="308">
        <v>2</v>
      </c>
      <c r="J8" s="305" t="s">
        <v>113</v>
      </c>
      <c r="K8" s="308" t="s">
        <v>199</v>
      </c>
      <c r="L8" s="306">
        <v>1.2</v>
      </c>
      <c r="M8" s="288"/>
    </row>
    <row r="9" spans="2:22" s="289" customFormat="1" ht="15" customHeight="1">
      <c r="B9" s="542"/>
      <c r="C9" s="309" t="s">
        <v>201</v>
      </c>
      <c r="D9" s="310" t="s">
        <v>202</v>
      </c>
      <c r="E9" s="320" t="s">
        <v>203</v>
      </c>
      <c r="F9" s="311">
        <v>1.7</v>
      </c>
      <c r="G9" s="311">
        <v>0.4</v>
      </c>
      <c r="H9" s="311">
        <v>50.5</v>
      </c>
      <c r="I9" s="312">
        <v>1.4</v>
      </c>
      <c r="J9" s="312" t="s">
        <v>113</v>
      </c>
      <c r="K9" s="394" t="s">
        <v>199</v>
      </c>
      <c r="L9" s="313">
        <v>0.8</v>
      </c>
      <c r="M9" s="288"/>
    </row>
    <row r="10" spans="2:22" s="289" customFormat="1" ht="15" customHeight="1">
      <c r="B10" s="543"/>
      <c r="C10" s="314" t="s">
        <v>204</v>
      </c>
      <c r="D10" s="315">
        <v>27.94</v>
      </c>
      <c r="E10" s="317">
        <v>2.83</v>
      </c>
      <c r="F10" s="316">
        <v>3.58</v>
      </c>
      <c r="G10" s="316">
        <v>1.1399999999999999</v>
      </c>
      <c r="H10" s="316">
        <v>35.64</v>
      </c>
      <c r="I10" s="317">
        <v>2.39</v>
      </c>
      <c r="J10" s="318" t="s">
        <v>113</v>
      </c>
      <c r="K10" s="317">
        <v>0.65</v>
      </c>
      <c r="L10" s="319">
        <v>2.2999999999999998</v>
      </c>
      <c r="M10" s="288"/>
    </row>
    <row r="11" spans="2:22" s="289" customFormat="1" ht="15" customHeight="1">
      <c r="B11" s="541" t="s">
        <v>120</v>
      </c>
      <c r="C11" s="297" t="s">
        <v>198</v>
      </c>
      <c r="D11" s="298">
        <v>41.5</v>
      </c>
      <c r="E11" s="299">
        <v>5.4</v>
      </c>
      <c r="F11" s="299">
        <v>15.4</v>
      </c>
      <c r="G11" s="299">
        <v>1.58</v>
      </c>
      <c r="H11" s="300">
        <v>77</v>
      </c>
      <c r="I11" s="299">
        <v>2.2000000000000002</v>
      </c>
      <c r="J11" s="299">
        <v>1.7</v>
      </c>
      <c r="K11" s="299">
        <v>0.5</v>
      </c>
      <c r="L11" s="301">
        <v>1.3</v>
      </c>
      <c r="M11" s="288"/>
    </row>
    <row r="12" spans="2:22" s="289" customFormat="1" ht="15" customHeight="1">
      <c r="B12" s="542"/>
      <c r="C12" s="302" t="s">
        <v>115</v>
      </c>
      <c r="D12" s="303">
        <v>40.1</v>
      </c>
      <c r="E12" s="304">
        <v>5.5</v>
      </c>
      <c r="F12" s="304">
        <v>16</v>
      </c>
      <c r="G12" s="304">
        <v>0.9</v>
      </c>
      <c r="H12" s="304">
        <v>66.900000000000006</v>
      </c>
      <c r="I12" s="305">
        <v>1.1000000000000001</v>
      </c>
      <c r="J12" s="305">
        <v>1.5</v>
      </c>
      <c r="K12" s="305">
        <v>0.5</v>
      </c>
      <c r="L12" s="306">
        <v>1.5</v>
      </c>
      <c r="M12" s="288"/>
    </row>
    <row r="13" spans="2:22" s="289" customFormat="1" ht="15" customHeight="1">
      <c r="B13" s="542"/>
      <c r="C13" s="302" t="s">
        <v>116</v>
      </c>
      <c r="D13" s="303">
        <v>42.4</v>
      </c>
      <c r="E13" s="304">
        <v>5.8</v>
      </c>
      <c r="F13" s="304">
        <v>18.2</v>
      </c>
      <c r="G13" s="304">
        <v>1.5</v>
      </c>
      <c r="H13" s="304">
        <v>65.2</v>
      </c>
      <c r="I13" s="304">
        <v>1.1000000000000001</v>
      </c>
      <c r="J13" s="305">
        <v>2.2999999999999998</v>
      </c>
      <c r="K13" s="304">
        <v>0.4</v>
      </c>
      <c r="L13" s="307">
        <v>1.5</v>
      </c>
      <c r="M13" s="288"/>
    </row>
    <row r="14" spans="2:22" s="289" customFormat="1" ht="15" customHeight="1">
      <c r="B14" s="542"/>
      <c r="C14" s="302" t="s">
        <v>118</v>
      </c>
      <c r="D14" s="303">
        <v>43.2</v>
      </c>
      <c r="E14" s="304">
        <v>5.6</v>
      </c>
      <c r="F14" s="304">
        <v>16.3</v>
      </c>
      <c r="G14" s="304">
        <v>1.2</v>
      </c>
      <c r="H14" s="304">
        <v>64.2</v>
      </c>
      <c r="I14" s="305">
        <v>1.1000000000000001</v>
      </c>
      <c r="J14" s="305">
        <v>1.8</v>
      </c>
      <c r="K14" s="305">
        <v>0.6</v>
      </c>
      <c r="L14" s="306">
        <v>1.7</v>
      </c>
      <c r="M14" s="288"/>
    </row>
    <row r="15" spans="2:22" s="289" customFormat="1" ht="15" customHeight="1">
      <c r="B15" s="542"/>
      <c r="C15" s="302" t="s">
        <v>200</v>
      </c>
      <c r="D15" s="303">
        <v>44.5</v>
      </c>
      <c r="E15" s="304">
        <v>7.4</v>
      </c>
      <c r="F15" s="304">
        <v>18.399999999999999</v>
      </c>
      <c r="G15" s="304">
        <v>1.1000000000000001</v>
      </c>
      <c r="H15" s="304">
        <v>60.8</v>
      </c>
      <c r="I15" s="308">
        <v>1.3</v>
      </c>
      <c r="J15" s="305">
        <v>2.5</v>
      </c>
      <c r="K15" s="308">
        <v>0.8</v>
      </c>
      <c r="L15" s="306">
        <v>1.7</v>
      </c>
      <c r="M15" s="288"/>
    </row>
    <row r="16" spans="2:22" s="289" customFormat="1" ht="15" customHeight="1">
      <c r="B16" s="542"/>
      <c r="C16" s="309" t="s">
        <v>201</v>
      </c>
      <c r="D16" s="310">
        <v>45.8</v>
      </c>
      <c r="E16" s="311">
        <v>5.7</v>
      </c>
      <c r="F16" s="311">
        <v>19.100000000000001</v>
      </c>
      <c r="G16" s="311">
        <v>1.4</v>
      </c>
      <c r="H16" s="311">
        <v>62.4</v>
      </c>
      <c r="I16" s="320">
        <v>1.3</v>
      </c>
      <c r="J16" s="312">
        <v>2</v>
      </c>
      <c r="K16" s="320">
        <v>1.1000000000000001</v>
      </c>
      <c r="L16" s="313">
        <v>1.9</v>
      </c>
      <c r="M16" s="288"/>
    </row>
    <row r="17" spans="2:13" s="289" customFormat="1" ht="15" customHeight="1">
      <c r="B17" s="543"/>
      <c r="C17" s="314" t="s">
        <v>204</v>
      </c>
      <c r="D17" s="315">
        <v>31.46</v>
      </c>
      <c r="E17" s="316">
        <v>6.09</v>
      </c>
      <c r="F17" s="316">
        <v>12.91</v>
      </c>
      <c r="G17" s="316">
        <v>1.38</v>
      </c>
      <c r="H17" s="316">
        <v>48.89</v>
      </c>
      <c r="I17" s="317">
        <v>3.18</v>
      </c>
      <c r="J17" s="318">
        <v>2.44</v>
      </c>
      <c r="K17" s="317">
        <v>0.76</v>
      </c>
      <c r="L17" s="319">
        <v>3.69</v>
      </c>
      <c r="M17" s="288"/>
    </row>
    <row r="18" spans="2:13" s="289" customFormat="1" ht="15" customHeight="1">
      <c r="B18" s="541" t="s">
        <v>121</v>
      </c>
      <c r="C18" s="297" t="s">
        <v>198</v>
      </c>
      <c r="D18" s="298">
        <v>62</v>
      </c>
      <c r="E18" s="299">
        <v>1.8</v>
      </c>
      <c r="F18" s="299">
        <v>10.6</v>
      </c>
      <c r="G18" s="299">
        <v>0.7</v>
      </c>
      <c r="H18" s="300">
        <v>68.099999999999994</v>
      </c>
      <c r="I18" s="299">
        <v>1.6</v>
      </c>
      <c r="J18" s="299">
        <v>1.7</v>
      </c>
      <c r="K18" s="299">
        <v>1.04</v>
      </c>
      <c r="L18" s="301">
        <v>1.1000000000000001</v>
      </c>
      <c r="M18" s="288"/>
    </row>
    <row r="19" spans="2:13" s="289" customFormat="1" ht="15" customHeight="1">
      <c r="B19" s="542"/>
      <c r="C19" s="302" t="s">
        <v>115</v>
      </c>
      <c r="D19" s="303">
        <v>65.099999999999994</v>
      </c>
      <c r="E19" s="304">
        <v>2.4</v>
      </c>
      <c r="F19" s="304">
        <v>15.2</v>
      </c>
      <c r="G19" s="304">
        <v>0.4</v>
      </c>
      <c r="H19" s="304">
        <v>55.8</v>
      </c>
      <c r="I19" s="305">
        <v>1.3</v>
      </c>
      <c r="J19" s="305">
        <v>2.6</v>
      </c>
      <c r="K19" s="305">
        <v>1.8</v>
      </c>
      <c r="L19" s="306">
        <v>0.8</v>
      </c>
      <c r="M19" s="288"/>
    </row>
    <row r="20" spans="2:13" s="289" customFormat="1" ht="15" customHeight="1">
      <c r="B20" s="542"/>
      <c r="C20" s="302" t="s">
        <v>116</v>
      </c>
      <c r="D20" s="303">
        <v>62.3</v>
      </c>
      <c r="E20" s="304">
        <v>4.9000000000000004</v>
      </c>
      <c r="F20" s="304">
        <v>14.8</v>
      </c>
      <c r="G20" s="304">
        <v>1.5</v>
      </c>
      <c r="H20" s="304">
        <v>54.5</v>
      </c>
      <c r="I20" s="304">
        <v>1.7</v>
      </c>
      <c r="J20" s="305">
        <v>2.4</v>
      </c>
      <c r="K20" s="304">
        <v>2.7</v>
      </c>
      <c r="L20" s="307">
        <v>1.5</v>
      </c>
      <c r="M20" s="288"/>
    </row>
    <row r="21" spans="2:13" s="289" customFormat="1" ht="15" customHeight="1">
      <c r="B21" s="542"/>
      <c r="C21" s="302" t="s">
        <v>118</v>
      </c>
      <c r="D21" s="303">
        <v>64.099999999999994</v>
      </c>
      <c r="E21" s="304">
        <v>3.2</v>
      </c>
      <c r="F21" s="304">
        <v>20.399999999999999</v>
      </c>
      <c r="G21" s="304">
        <v>0.4</v>
      </c>
      <c r="H21" s="304">
        <v>50.9</v>
      </c>
      <c r="I21" s="305">
        <v>0.9</v>
      </c>
      <c r="J21" s="305">
        <v>2.9</v>
      </c>
      <c r="K21" s="305">
        <v>4</v>
      </c>
      <c r="L21" s="306">
        <v>1.4</v>
      </c>
      <c r="M21" s="288"/>
    </row>
    <row r="22" spans="2:13" s="289" customFormat="1" ht="15" customHeight="1">
      <c r="B22" s="542"/>
      <c r="C22" s="302" t="s">
        <v>200</v>
      </c>
      <c r="D22" s="303">
        <v>65</v>
      </c>
      <c r="E22" s="304">
        <v>3.3</v>
      </c>
      <c r="F22" s="304">
        <v>13.8</v>
      </c>
      <c r="G22" s="304">
        <v>0.3</v>
      </c>
      <c r="H22" s="304">
        <v>49.7</v>
      </c>
      <c r="I22" s="308">
        <v>1.1000000000000001</v>
      </c>
      <c r="J22" s="305">
        <v>2.5</v>
      </c>
      <c r="K22" s="308">
        <v>2.1</v>
      </c>
      <c r="L22" s="306">
        <v>1.1000000000000001</v>
      </c>
      <c r="M22" s="288"/>
    </row>
    <row r="23" spans="2:13" s="289" customFormat="1" ht="15" customHeight="1">
      <c r="B23" s="542"/>
      <c r="C23" s="309" t="s">
        <v>201</v>
      </c>
      <c r="D23" s="310">
        <v>63.7</v>
      </c>
      <c r="E23" s="311">
        <v>3.7</v>
      </c>
      <c r="F23" s="311">
        <v>12.5</v>
      </c>
      <c r="G23" s="311">
        <v>0.5</v>
      </c>
      <c r="H23" s="311">
        <v>49.5</v>
      </c>
      <c r="I23" s="320">
        <v>1.3</v>
      </c>
      <c r="J23" s="312">
        <v>1.8</v>
      </c>
      <c r="K23" s="320">
        <v>2.6</v>
      </c>
      <c r="L23" s="313">
        <v>0.9</v>
      </c>
      <c r="M23" s="288"/>
    </row>
    <row r="24" spans="2:13" s="289" customFormat="1" ht="15" customHeight="1">
      <c r="B24" s="543"/>
      <c r="C24" s="314" t="s">
        <v>204</v>
      </c>
      <c r="D24" s="315">
        <v>54.63</v>
      </c>
      <c r="E24" s="316">
        <v>4.47</v>
      </c>
      <c r="F24" s="316">
        <v>11.52</v>
      </c>
      <c r="G24" s="316">
        <v>0.69</v>
      </c>
      <c r="H24" s="316">
        <v>37.49</v>
      </c>
      <c r="I24" s="317">
        <v>2.65</v>
      </c>
      <c r="J24" s="318">
        <v>3.3</v>
      </c>
      <c r="K24" s="317">
        <v>2.57</v>
      </c>
      <c r="L24" s="319">
        <v>2.9</v>
      </c>
      <c r="M24" s="288"/>
    </row>
    <row r="25" spans="2:13" s="289" customFormat="1" ht="15" customHeight="1">
      <c r="B25" s="541" t="s">
        <v>122</v>
      </c>
      <c r="C25" s="297" t="s">
        <v>198</v>
      </c>
      <c r="D25" s="298">
        <v>56.6</v>
      </c>
      <c r="E25" s="299">
        <v>1.1000000000000001</v>
      </c>
      <c r="F25" s="299">
        <v>8.6999999999999993</v>
      </c>
      <c r="G25" s="299">
        <v>0.3</v>
      </c>
      <c r="H25" s="300">
        <v>76</v>
      </c>
      <c r="I25" s="299">
        <v>0.7</v>
      </c>
      <c r="J25" s="299">
        <v>1.7</v>
      </c>
      <c r="K25" s="299">
        <v>2.8</v>
      </c>
      <c r="L25" s="301">
        <v>0.7</v>
      </c>
      <c r="M25" s="288"/>
    </row>
    <row r="26" spans="2:13" s="289" customFormat="1" ht="15" customHeight="1">
      <c r="B26" s="542"/>
      <c r="C26" s="302" t="s">
        <v>115</v>
      </c>
      <c r="D26" s="303" t="s">
        <v>114</v>
      </c>
      <c r="E26" s="304">
        <v>5</v>
      </c>
      <c r="F26" s="304">
        <v>11</v>
      </c>
      <c r="G26" s="304">
        <v>0.4</v>
      </c>
      <c r="H26" s="304">
        <v>67.8</v>
      </c>
      <c r="I26" s="305">
        <v>0.7</v>
      </c>
      <c r="J26" s="305">
        <v>1.4</v>
      </c>
      <c r="K26" s="305">
        <v>2.7</v>
      </c>
      <c r="L26" s="306">
        <v>0.9</v>
      </c>
      <c r="M26" s="288"/>
    </row>
    <row r="27" spans="2:13" s="289" customFormat="1" ht="15" customHeight="1">
      <c r="B27" s="542"/>
      <c r="C27" s="302" t="s">
        <v>116</v>
      </c>
      <c r="D27" s="303">
        <v>65.400000000000006</v>
      </c>
      <c r="E27" s="304">
        <v>3.7</v>
      </c>
      <c r="F27" s="304">
        <v>9.9</v>
      </c>
      <c r="G27" s="304">
        <v>0.5</v>
      </c>
      <c r="H27" s="304">
        <v>62</v>
      </c>
      <c r="I27" s="304">
        <v>0.9</v>
      </c>
      <c r="J27" s="305">
        <v>2</v>
      </c>
      <c r="K27" s="304">
        <v>2.2999999999999998</v>
      </c>
      <c r="L27" s="307">
        <v>0.8</v>
      </c>
      <c r="M27" s="288"/>
    </row>
    <row r="28" spans="2:13" s="289" customFormat="1" ht="15" customHeight="1">
      <c r="B28" s="542"/>
      <c r="C28" s="302" t="s">
        <v>118</v>
      </c>
      <c r="D28" s="303">
        <v>71.7</v>
      </c>
      <c r="E28" s="304">
        <v>2.9</v>
      </c>
      <c r="F28" s="304">
        <v>14.3</v>
      </c>
      <c r="G28" s="304">
        <v>0.2</v>
      </c>
      <c r="H28" s="304">
        <v>59.3</v>
      </c>
      <c r="I28" s="305">
        <v>0.8</v>
      </c>
      <c r="J28" s="305">
        <v>1.3</v>
      </c>
      <c r="K28" s="305">
        <v>2.7</v>
      </c>
      <c r="L28" s="306">
        <v>0.8</v>
      </c>
      <c r="M28" s="288"/>
    </row>
    <row r="29" spans="2:13" s="289" customFormat="1" ht="15" customHeight="1">
      <c r="B29" s="542"/>
      <c r="C29" s="302" t="s">
        <v>200</v>
      </c>
      <c r="D29" s="303">
        <v>71.099999999999994</v>
      </c>
      <c r="E29" s="304">
        <v>2.1</v>
      </c>
      <c r="F29" s="304">
        <v>5.7</v>
      </c>
      <c r="G29" s="304">
        <v>0.5</v>
      </c>
      <c r="H29" s="304">
        <v>56.4</v>
      </c>
      <c r="I29" s="308">
        <v>1.2</v>
      </c>
      <c r="J29" s="305">
        <v>1.1000000000000001</v>
      </c>
      <c r="K29" s="308">
        <v>2</v>
      </c>
      <c r="L29" s="306">
        <v>1</v>
      </c>
      <c r="M29" s="288"/>
    </row>
    <row r="30" spans="2:13" s="289" customFormat="1" ht="15" customHeight="1">
      <c r="B30" s="542"/>
      <c r="C30" s="309" t="s">
        <v>201</v>
      </c>
      <c r="D30" s="310">
        <v>67.7</v>
      </c>
      <c r="E30" s="311">
        <v>5.0999999999999996</v>
      </c>
      <c r="F30" s="311">
        <v>17.100000000000001</v>
      </c>
      <c r="G30" s="311">
        <v>0.1</v>
      </c>
      <c r="H30" s="311">
        <v>60.8</v>
      </c>
      <c r="I30" s="320">
        <v>1.1000000000000001</v>
      </c>
      <c r="J30" s="312">
        <v>2.1</v>
      </c>
      <c r="K30" s="320">
        <v>2.2000000000000002</v>
      </c>
      <c r="L30" s="313">
        <v>0.8</v>
      </c>
      <c r="M30" s="288"/>
    </row>
    <row r="31" spans="2:13" s="289" customFormat="1" ht="15" customHeight="1">
      <c r="B31" s="543"/>
      <c r="C31" s="314" t="s">
        <v>204</v>
      </c>
      <c r="D31" s="315">
        <v>65.98</v>
      </c>
      <c r="E31" s="316">
        <v>2.2999999999999998</v>
      </c>
      <c r="F31" s="316">
        <v>9.41</v>
      </c>
      <c r="G31" s="316">
        <v>0.42</v>
      </c>
      <c r="H31" s="316">
        <v>49.19</v>
      </c>
      <c r="I31" s="317">
        <v>2.3199999999999998</v>
      </c>
      <c r="J31" s="318">
        <v>3.39</v>
      </c>
      <c r="K31" s="317">
        <v>3.29</v>
      </c>
      <c r="L31" s="319">
        <v>1.91</v>
      </c>
      <c r="M31" s="288"/>
    </row>
    <row r="32" spans="2:13" s="289" customFormat="1" ht="4.5" customHeight="1">
      <c r="B32" s="321"/>
      <c r="C32" s="322"/>
      <c r="D32" s="323"/>
      <c r="E32" s="323"/>
      <c r="F32" s="323"/>
      <c r="G32" s="323"/>
      <c r="H32" s="323"/>
      <c r="I32" s="323"/>
      <c r="J32" s="324"/>
      <c r="K32" s="323"/>
      <c r="L32" s="323"/>
      <c r="M32" s="288"/>
    </row>
    <row r="33" spans="2:17" s="327" customFormat="1" ht="14.1" customHeight="1">
      <c r="B33" s="325" t="s">
        <v>123</v>
      </c>
      <c r="C33" s="544" t="s">
        <v>124</v>
      </c>
      <c r="D33" s="544"/>
      <c r="E33" s="544"/>
      <c r="F33" s="544"/>
      <c r="G33" s="544"/>
      <c r="H33" s="544"/>
      <c r="I33" s="544"/>
      <c r="J33" s="544"/>
      <c r="K33" s="544"/>
      <c r="L33" s="544"/>
      <c r="M33" s="326"/>
    </row>
    <row r="34" spans="2:17" s="327" customFormat="1" ht="14.1" customHeight="1">
      <c r="B34" s="325"/>
      <c r="C34" s="545" t="s">
        <v>125</v>
      </c>
      <c r="D34" s="545"/>
      <c r="E34" s="545"/>
      <c r="F34" s="545"/>
      <c r="G34" s="545"/>
      <c r="H34" s="545"/>
      <c r="I34" s="545"/>
      <c r="J34" s="545"/>
      <c r="K34" s="545"/>
      <c r="L34" s="545"/>
    </row>
    <row r="35" spans="2:17" s="327" customFormat="1" ht="14.1" customHeight="1">
      <c r="B35" s="114"/>
      <c r="C35" s="114" t="s">
        <v>205</v>
      </c>
      <c r="D35" s="114"/>
      <c r="E35" s="114"/>
      <c r="F35" s="114"/>
      <c r="G35" s="114"/>
      <c r="H35" s="114"/>
      <c r="I35" s="114"/>
      <c r="J35" s="114"/>
      <c r="K35" s="114"/>
      <c r="L35" s="114"/>
    </row>
    <row r="36" spans="2:17" s="114" customFormat="1" ht="12">
      <c r="C36" s="114" t="s">
        <v>206</v>
      </c>
    </row>
    <row r="37" spans="2:17" s="114" customFormat="1" ht="17.25">
      <c r="B37" s="328"/>
      <c r="C37" s="287"/>
      <c r="D37" s="287"/>
      <c r="E37" s="287"/>
      <c r="F37" s="287"/>
      <c r="G37" s="287"/>
      <c r="H37" s="287"/>
      <c r="I37" s="287"/>
      <c r="J37" s="287"/>
      <c r="K37" s="287"/>
      <c r="L37" s="287"/>
    </row>
    <row r="38" spans="2:17" ht="17.25">
      <c r="B38" s="328"/>
    </row>
    <row r="40" spans="2:17">
      <c r="C40" s="329"/>
      <c r="D40" s="329"/>
      <c r="E40" s="329"/>
      <c r="F40" s="329"/>
      <c r="G40" s="329"/>
      <c r="H40" s="329"/>
      <c r="I40" s="329"/>
      <c r="J40" s="329"/>
      <c r="K40" s="329"/>
      <c r="L40" s="329"/>
      <c r="M40" s="329"/>
      <c r="N40" s="329"/>
      <c r="O40" s="329"/>
      <c r="P40" s="329"/>
      <c r="Q40" s="329"/>
    </row>
    <row r="41" spans="2:17">
      <c r="C41" s="329"/>
      <c r="D41" s="329"/>
      <c r="E41" s="329"/>
      <c r="F41" s="329"/>
      <c r="G41" s="329"/>
      <c r="H41" s="329"/>
      <c r="I41" s="329"/>
      <c r="J41" s="329"/>
      <c r="K41" s="329"/>
      <c r="L41" s="329"/>
      <c r="M41" s="329"/>
      <c r="N41" s="329"/>
      <c r="O41" s="329"/>
      <c r="P41" s="329"/>
      <c r="Q41" s="329"/>
    </row>
  </sheetData>
  <mergeCells count="8">
    <mergeCell ref="B25:B31"/>
    <mergeCell ref="C33:L33"/>
    <mergeCell ref="C34:L34"/>
    <mergeCell ref="K2:L2"/>
    <mergeCell ref="B3:C3"/>
    <mergeCell ref="B4:B10"/>
    <mergeCell ref="B11:B17"/>
    <mergeCell ref="B18:B24"/>
  </mergeCells>
  <phoneticPr fontId="3"/>
  <pageMargins left="0.39370078740157483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表1</vt:lpstr>
      <vt:lpstr>表2</vt:lpstr>
      <vt:lpstr>表3</vt:lpstr>
      <vt:lpstr>表4</vt:lpstr>
      <vt:lpstr>表5</vt:lpstr>
      <vt:lpstr>表6</vt:lpstr>
      <vt:lpstr>表1!Print_Area</vt:lpstr>
      <vt:lpstr>表2!Print_Area</vt:lpstr>
      <vt:lpstr>表3!Print_Area</vt:lpstr>
      <vt:lpstr>表4!Print_Area</vt:lpstr>
      <vt:lpstr>表5!Print_Area</vt:lpstr>
      <vt:lpstr>表6!Print_Area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tokei-33</dc:creator>
  <cp:lastModifiedBy>tokei-33</cp:lastModifiedBy>
  <dcterms:created xsi:type="dcterms:W3CDTF">2016-01-22T00:37:22Z</dcterms:created>
  <dcterms:modified xsi:type="dcterms:W3CDTF">2016-12-22T07:25:29Z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